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autoCompressPictures="0"/>
  <bookViews>
    <workbookView xWindow="0" yWindow="0" windowWidth="28800" windowHeight="15940" tabRatio="500" activeTab="5"/>
  </bookViews>
  <sheets>
    <sheet name="JG 5" sheetId="1" r:id="rId1"/>
    <sheet name="JG 6" sheetId="2" r:id="rId2"/>
    <sheet name="JG 7" sheetId="3" r:id="rId3"/>
    <sheet name="JG 8" sheetId="4" r:id="rId4"/>
    <sheet name="JG 9" sheetId="5" r:id="rId5"/>
    <sheet name="JG 10" sheetId="6" r:id="rId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76" i="6" l="1"/>
  <c r="G176" i="6"/>
  <c r="H172" i="6"/>
  <c r="G172" i="6"/>
  <c r="H168" i="6"/>
  <c r="G168" i="6"/>
  <c r="D180" i="6"/>
  <c r="C180" i="6"/>
  <c r="F178" i="6"/>
  <c r="E178" i="6"/>
  <c r="D178" i="6"/>
  <c r="C178" i="6"/>
  <c r="F176" i="6"/>
  <c r="E176" i="6"/>
  <c r="D176" i="6"/>
  <c r="C176" i="6"/>
  <c r="F174" i="6"/>
  <c r="E174" i="6"/>
  <c r="D174" i="6"/>
  <c r="C174" i="6"/>
  <c r="F172" i="6"/>
  <c r="E172" i="6"/>
  <c r="F170" i="6"/>
  <c r="E170" i="6"/>
  <c r="D170" i="6"/>
  <c r="C170" i="6"/>
  <c r="F181" i="4"/>
  <c r="F179" i="4"/>
  <c r="F177" i="4"/>
  <c r="G175" i="4"/>
  <c r="F173" i="4"/>
  <c r="F171" i="4"/>
  <c r="F169" i="4"/>
  <c r="F167" i="4"/>
  <c r="G167" i="4"/>
  <c r="F175" i="4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F168" i="6"/>
  <c r="E168" i="6"/>
  <c r="D168" i="6"/>
  <c r="C168" i="6"/>
  <c r="H166" i="6"/>
  <c r="G166" i="6"/>
  <c r="F166" i="6"/>
  <c r="E166" i="6"/>
  <c r="D166" i="6"/>
  <c r="C166" i="6"/>
  <c r="H164" i="6"/>
  <c r="G164" i="6"/>
  <c r="F164" i="6"/>
  <c r="E164" i="6"/>
  <c r="D164" i="6"/>
  <c r="C164" i="6"/>
  <c r="H162" i="6"/>
  <c r="G162" i="6"/>
  <c r="F162" i="6"/>
  <c r="E162" i="6"/>
  <c r="D162" i="6"/>
  <c r="C162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F180" i="5"/>
  <c r="E180" i="5"/>
  <c r="D180" i="5"/>
  <c r="C180" i="5"/>
  <c r="F178" i="5"/>
  <c r="E178" i="5"/>
  <c r="D178" i="5"/>
  <c r="C178" i="5"/>
  <c r="F176" i="5"/>
  <c r="E176" i="5"/>
  <c r="D176" i="5"/>
  <c r="C176" i="5"/>
  <c r="F174" i="5"/>
  <c r="E174" i="5"/>
  <c r="D174" i="5"/>
  <c r="C174" i="5"/>
  <c r="F172" i="5"/>
  <c r="E172" i="5"/>
  <c r="D172" i="5"/>
  <c r="C172" i="5"/>
  <c r="F170" i="5"/>
  <c r="E170" i="5"/>
  <c r="D170" i="5"/>
  <c r="C170" i="5"/>
  <c r="F168" i="5"/>
  <c r="E168" i="5"/>
  <c r="D168" i="5"/>
  <c r="C168" i="5"/>
  <c r="F166" i="5"/>
  <c r="E166" i="5"/>
  <c r="D166" i="5"/>
  <c r="C166" i="5"/>
  <c r="F164" i="5"/>
  <c r="E164" i="5"/>
  <c r="D164" i="5"/>
  <c r="C164" i="5"/>
  <c r="F162" i="5"/>
  <c r="E162" i="5"/>
  <c r="D162" i="5"/>
  <c r="C16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G181" i="4"/>
  <c r="E181" i="4"/>
  <c r="D181" i="4"/>
  <c r="C181" i="4"/>
  <c r="G179" i="4"/>
  <c r="E179" i="4"/>
  <c r="D179" i="4"/>
  <c r="C179" i="4"/>
  <c r="G177" i="4"/>
  <c r="E177" i="4"/>
  <c r="D177" i="4"/>
  <c r="C177" i="4"/>
  <c r="E175" i="4"/>
  <c r="D175" i="4"/>
  <c r="C175" i="4"/>
  <c r="G173" i="4"/>
  <c r="E173" i="4"/>
  <c r="D173" i="4"/>
  <c r="C173" i="4"/>
  <c r="G171" i="4"/>
  <c r="E171" i="4"/>
  <c r="D171" i="4"/>
  <c r="C171" i="4"/>
  <c r="G169" i="4"/>
  <c r="E169" i="4"/>
  <c r="D169" i="4"/>
  <c r="C169" i="4"/>
  <c r="E167" i="4"/>
  <c r="D167" i="4"/>
  <c r="C167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F186" i="3"/>
  <c r="E186" i="3"/>
  <c r="D186" i="3"/>
  <c r="C186" i="3"/>
  <c r="F184" i="3"/>
  <c r="E184" i="3"/>
  <c r="D184" i="3"/>
  <c r="C184" i="3"/>
  <c r="F182" i="3"/>
  <c r="E182" i="3"/>
  <c r="D182" i="3"/>
  <c r="C182" i="3"/>
  <c r="F180" i="3"/>
  <c r="E180" i="3"/>
  <c r="D180" i="3"/>
  <c r="C180" i="3"/>
  <c r="F178" i="3"/>
  <c r="E178" i="3"/>
  <c r="D178" i="3"/>
  <c r="C178" i="3"/>
  <c r="F176" i="3"/>
  <c r="E176" i="3"/>
  <c r="D176" i="3"/>
  <c r="C176" i="3"/>
  <c r="F174" i="3"/>
  <c r="E174" i="3"/>
  <c r="D174" i="3"/>
  <c r="C174" i="3"/>
  <c r="F172" i="3"/>
  <c r="E172" i="3"/>
  <c r="D172" i="3"/>
  <c r="C172" i="3"/>
  <c r="F170" i="3"/>
  <c r="E170" i="3"/>
  <c r="D170" i="3"/>
  <c r="C170" i="3"/>
  <c r="F168" i="3"/>
  <c r="E168" i="3"/>
  <c r="D168" i="3"/>
  <c r="C168" i="3"/>
  <c r="F166" i="3"/>
  <c r="E166" i="3"/>
  <c r="D166" i="3"/>
  <c r="C166" i="3"/>
  <c r="G184" i="2"/>
  <c r="F184" i="2"/>
  <c r="E184" i="2"/>
  <c r="D184" i="2"/>
  <c r="C184" i="2"/>
  <c r="G182" i="2"/>
  <c r="F182" i="2"/>
  <c r="E182" i="2"/>
  <c r="D182" i="2"/>
  <c r="C182" i="2"/>
  <c r="G180" i="2"/>
  <c r="F180" i="2"/>
  <c r="E180" i="2"/>
  <c r="D180" i="2"/>
  <c r="C180" i="2"/>
  <c r="G178" i="2"/>
  <c r="F178" i="2"/>
  <c r="E178" i="2"/>
  <c r="D178" i="2"/>
  <c r="C178" i="2"/>
  <c r="G176" i="2"/>
  <c r="F176" i="2"/>
  <c r="E176" i="2"/>
  <c r="D176" i="2"/>
  <c r="C176" i="2"/>
  <c r="G174" i="2"/>
  <c r="F174" i="2"/>
  <c r="E174" i="2"/>
  <c r="D174" i="2"/>
  <c r="C174" i="2"/>
  <c r="G172" i="2"/>
  <c r="F172" i="2"/>
  <c r="E172" i="2"/>
  <c r="D172" i="2"/>
  <c r="C172" i="2"/>
  <c r="G170" i="2"/>
  <c r="F170" i="2"/>
  <c r="E170" i="2"/>
  <c r="D170" i="2"/>
  <c r="C170" i="2"/>
  <c r="G168" i="2"/>
  <c r="F168" i="2"/>
  <c r="E168" i="2"/>
  <c r="D168" i="2"/>
  <c r="C168" i="2"/>
  <c r="G166" i="2"/>
  <c r="F166" i="2"/>
  <c r="E166" i="2"/>
  <c r="D166" i="2"/>
  <c r="C166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G174" i="1"/>
  <c r="F174" i="1"/>
  <c r="E174" i="1"/>
  <c r="D174" i="1"/>
  <c r="C174" i="1"/>
  <c r="G172" i="1"/>
  <c r="F172" i="1"/>
  <c r="E172" i="1"/>
  <c r="D172" i="1"/>
  <c r="C172" i="1"/>
  <c r="G170" i="1"/>
  <c r="F170" i="1"/>
  <c r="E170" i="1"/>
  <c r="D170" i="1"/>
  <c r="C170" i="1"/>
  <c r="G168" i="1"/>
  <c r="F168" i="1"/>
  <c r="E168" i="1"/>
  <c r="D168" i="1"/>
  <c r="C168" i="1"/>
  <c r="G166" i="1"/>
  <c r="F166" i="1"/>
  <c r="E166" i="1"/>
  <c r="D166" i="1"/>
  <c r="C166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</calcChain>
</file>

<file path=xl/comments1.xml><?xml version="1.0" encoding="utf-8"?>
<comments xmlns="http://schemas.openxmlformats.org/spreadsheetml/2006/main">
  <authors>
    <author/>
  </authors>
  <commentList>
    <comment ref="A2" authorId="0">
      <text>
        <r>
          <rPr>
            <sz val="10"/>
            <color rgb="FF000000"/>
            <rFont val="Arial"/>
            <scheme val="minor"/>
          </rPr>
          <t xml:space="preserve">
KRB:
Für jeden Jahrgang gibt es ein Tabellenblatt
alle schriftlichen Lernerfolgskontrollen sind bereits zentral entsprechend der Richtlinien gesetzt worden, dabei wurde auf bestmögliche Verteilung der Belastung aus SuS-Sicht geachtet
Kollegen/-innen, die einen Termin nicht einhalten können, melden sich bitte zeitnah beim Beauftragten für den Klassenarbeit- und Klausurenplan.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2" authorId="0">
      <text>
        <r>
          <rPr>
            <sz val="10"/>
            <color rgb="FF000000"/>
            <rFont val="Arial"/>
            <scheme val="minor"/>
          </rPr>
          <t xml:space="preserve">
KRB:
Für jeden Jahrgang gibt es ein Tabellenblatt
alle schriftlichen Lernerfolgskontrollen sind bereits zentral entsprechend der Richtlinien gesetzt worden, dabei wurde auf bestmögliche Verteilung der Belastung aus SuS-Sicht geachtet
Kollegen/-innen, die einen Termin nicht einhalten können, melden sich bitte zeitnah beim Beauftragten für den Klassenarbeit- und Klausurenplan.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2" authorId="0">
      <text>
        <r>
          <rPr>
            <sz val="10"/>
            <color rgb="FF000000"/>
            <rFont val="Arial"/>
            <scheme val="minor"/>
          </rPr>
          <t xml:space="preserve">
KRB:
Für jeden Jahrgang gibt es ein Tabellenblatt
alle schriftlichen Lernerfolgskontrollen sind bereits zentral entsprechend der Richtlinien gesetzt worden, dabei wurde auf bestmögliche Verteilung der Belastung aus SuS-Sicht geachtet
Kollegen/-innen, die einen Termin nicht einhalten können, melden sich bitte zeitnah beim Beauftragten für den Klassenarbeit- und Klausurenplan.
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A2" authorId="0">
      <text>
        <r>
          <rPr>
            <sz val="10"/>
            <color rgb="FF000000"/>
            <rFont val="Arial"/>
            <scheme val="minor"/>
          </rPr>
          <t xml:space="preserve">
KRB:
Für jeden Jahrgang gibt es ein Tabellenblatt
alle schriftlichen Lernerfolgskontrollen sind bereits zentral entsprechend der Richtlinien gesetzt worden, dabei wurde auf bestmögliche Verteilung der Belastung aus SuS-Sicht geachtet
Kollegen/-innen, die einen Termin nicht einhalten können, melden sich bitte zeitnah beim Beauftragten für den Klassenarbeit- und Klausurenplan.
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A2" authorId="0">
      <text>
        <r>
          <rPr>
            <sz val="10"/>
            <color rgb="FF000000"/>
            <rFont val="Arial"/>
            <scheme val="minor"/>
          </rPr>
          <t xml:space="preserve">
KRB:
Für jeden Jahrgang gibt es ein Tabellenblatt
alle schriftlichen Lernerfolgskontrollen sind bereits zentral entsprechend der Richtlinien gesetzt worden, dabei wurde auf bestmögliche Verteilung der Belastung aus SuS-Sicht geachtet
Kollegen/-innen, die einen Termin nicht einhalten können, melden sich bitte zeitnah beim Beauftragten für den Klassenarbeit- und Klausurenplan.
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A2" authorId="0">
      <text>
        <r>
          <rPr>
            <sz val="10"/>
            <color rgb="FF000000"/>
            <rFont val="Arial"/>
            <scheme val="minor"/>
          </rPr>
          <t xml:space="preserve">
KRB:
Für jeden Jahrgang gibt es ein Tabellenblatt
alle schriftlichen Lernerfolgskontrollen sind bereits zentral entsprechend der Richtlinien gesetzt worden, dabei wurde auf bestmögliche Verteilung der Belastung aus SuS-Sicht geachtet
Kollegen/-innen, die einen Termin nicht einhalten können, melden sich bitte zeitnah beim Beauftragten für den Klassenarbeit- und Klausurenplan.
</t>
        </r>
      </text>
    </comment>
  </commentList>
</comments>
</file>

<file path=xl/sharedStrings.xml><?xml version="1.0" encoding="utf-8"?>
<sst xmlns="http://schemas.openxmlformats.org/spreadsheetml/2006/main" count="1613" uniqueCount="109">
  <si>
    <t>2026</t>
  </si>
  <si>
    <t>7a</t>
  </si>
  <si>
    <t>7b</t>
  </si>
  <si>
    <t>9a</t>
  </si>
  <si>
    <t>7c</t>
  </si>
  <si>
    <t>7d</t>
  </si>
  <si>
    <t>9b</t>
  </si>
  <si>
    <t>9c</t>
  </si>
  <si>
    <t>9d</t>
  </si>
  <si>
    <t>8a</t>
  </si>
  <si>
    <t>8b</t>
  </si>
  <si>
    <t>8c</t>
  </si>
  <si>
    <t>6a</t>
  </si>
  <si>
    <t>8d</t>
  </si>
  <si>
    <t>8e</t>
  </si>
  <si>
    <t>6b</t>
  </si>
  <si>
    <t>6c</t>
  </si>
  <si>
    <t>6d</t>
  </si>
  <si>
    <t>6e</t>
  </si>
  <si>
    <t>!!! LIES MICH !!!</t>
  </si>
  <si>
    <t>An den hier eingetragenen religiösen Feiertagen muss den Schülern die Teilnahme an einem Gottesdienst ermöglicht werden.</t>
  </si>
  <si>
    <t>KERMIT</t>
  </si>
  <si>
    <t>sMARt-up/MedSc. 3–4</t>
  </si>
  <si>
    <t>Rosch Haschana</t>
  </si>
  <si>
    <t>Deutsch</t>
  </si>
  <si>
    <t>Jom Kippur</t>
  </si>
  <si>
    <t xml:space="preserve">Sukkoth </t>
  </si>
  <si>
    <t>upP (Geo)</t>
  </si>
  <si>
    <t>Energiedet. 4.</t>
  </si>
  <si>
    <t>VA, 1./2.</t>
  </si>
  <si>
    <t>Englisch</t>
  </si>
  <si>
    <t>SR</t>
  </si>
  <si>
    <t>Tag der Deutschen Einheit</t>
  </si>
  <si>
    <t>Schemini Azareth</t>
  </si>
  <si>
    <t>Mathe</t>
  </si>
  <si>
    <t>Simchat Thora</t>
  </si>
  <si>
    <t>Biologie</t>
  </si>
  <si>
    <t>upP 1./2.</t>
  </si>
  <si>
    <t>VA, 3./4.</t>
  </si>
  <si>
    <t>2. FS</t>
  </si>
  <si>
    <t>sMARt-up/MedSc. 1–4</t>
  </si>
  <si>
    <t>MTT</t>
  </si>
  <si>
    <t>Sporttag</t>
  </si>
  <si>
    <t>Geschichte</t>
  </si>
  <si>
    <t>Herbstferien</t>
  </si>
  <si>
    <t>Reformationstag</t>
  </si>
  <si>
    <t>Allerheiligen</t>
  </si>
  <si>
    <t>GTK</t>
  </si>
  <si>
    <t>Studientag</t>
  </si>
  <si>
    <t xml:space="preserve">Energiedet. </t>
  </si>
  <si>
    <t>Energiedet. 3. Stunde</t>
  </si>
  <si>
    <t>Nawi</t>
  </si>
  <si>
    <t>Chemie</t>
  </si>
  <si>
    <t>sMARt-up/MedSc. 3–6</t>
  </si>
  <si>
    <t>Buß- und Bettag</t>
  </si>
  <si>
    <t>Wandertag</t>
  </si>
  <si>
    <t>Lesetag</t>
  </si>
  <si>
    <t>Physik</t>
  </si>
  <si>
    <t>Religion</t>
  </si>
  <si>
    <t>Geographie</t>
  </si>
  <si>
    <t>PGW</t>
  </si>
  <si>
    <t>WP 3</t>
  </si>
  <si>
    <t>sMARt-up/MedSc. 1-4</t>
  </si>
  <si>
    <t>Phil/Reli</t>
  </si>
  <si>
    <t>St. Nikolaus</t>
  </si>
  <si>
    <t>VA 3./4.</t>
  </si>
  <si>
    <t>Ferien</t>
  </si>
  <si>
    <t>1. Feiertag</t>
  </si>
  <si>
    <t>2. Feiertag</t>
  </si>
  <si>
    <t>Exkursion</t>
  </si>
  <si>
    <t>Lesewettb.</t>
  </si>
  <si>
    <t>Lesewettbewerb 3./4.</t>
  </si>
  <si>
    <t>Silvester</t>
  </si>
  <si>
    <t>sMARt-up/MedSc. 3-6</t>
  </si>
  <si>
    <t>Neujahr</t>
  </si>
  <si>
    <t>Heilige drei Könige</t>
  </si>
  <si>
    <t>Eintragung</t>
  </si>
  <si>
    <t>Zeuko</t>
  </si>
  <si>
    <t>TdoT</t>
  </si>
  <si>
    <t>Zeugnisse</t>
  </si>
  <si>
    <t>Orgatag</t>
  </si>
  <si>
    <t>Kontrolle</t>
  </si>
  <si>
    <t xml:space="preserve">Englisch </t>
  </si>
  <si>
    <t>Franz</t>
  </si>
  <si>
    <t>Latein</t>
  </si>
  <si>
    <t>Spanisch</t>
  </si>
  <si>
    <t>Chinesisch</t>
  </si>
  <si>
    <t>Wahlpfl. 3</t>
  </si>
  <si>
    <t>Musik</t>
  </si>
  <si>
    <t>Prefects</t>
  </si>
  <si>
    <t>10a</t>
  </si>
  <si>
    <t>10b</t>
  </si>
  <si>
    <t>10c</t>
  </si>
  <si>
    <t>10d</t>
  </si>
  <si>
    <t>10e</t>
  </si>
  <si>
    <t>10f</t>
  </si>
  <si>
    <t>Informatik</t>
  </si>
  <si>
    <t>Energiedetektive 4.</t>
  </si>
  <si>
    <t>Keine KA</t>
  </si>
  <si>
    <t>DESY</t>
  </si>
  <si>
    <t xml:space="preserve">Energiedetektive 4. </t>
  </si>
  <si>
    <t>upP (E)</t>
  </si>
  <si>
    <t>5a</t>
  </si>
  <si>
    <t>5b</t>
  </si>
  <si>
    <t>5c</t>
  </si>
  <si>
    <t>5d</t>
  </si>
  <si>
    <t>5e</t>
  </si>
  <si>
    <t>9d Englisch: 5./6.</t>
  </si>
  <si>
    <t>Nawi 2 aus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</si>
</sst>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8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theme="10"/>
      <name val="Arial"/>
      <scheme val="minor"/>
    </font>
    <font>
      <u/>
      <sz val="10"/>
      <color theme="11"/>
      <name val="Arial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CC99FF"/>
        <bgColor rgb="FFCC99FF"/>
      </patternFill>
    </fill>
    <fill>
      <patternFill patternType="solid">
        <fgColor rgb="FFCCFFCC"/>
        <bgColor rgb="FFCCFFCC"/>
      </patternFill>
    </fill>
    <fill>
      <patternFill patternType="solid">
        <fgColor rgb="FFFFCC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99CCFF"/>
        <bgColor rgb="FF99CCFF"/>
      </patternFill>
    </fill>
    <fill>
      <patternFill patternType="solid">
        <fgColor rgb="FF21FF06"/>
        <bgColor rgb="FF21FF06"/>
      </patternFill>
    </fill>
    <fill>
      <patternFill patternType="solid">
        <fgColor rgb="FFD99594"/>
        <bgColor rgb="FFD99594"/>
      </patternFill>
    </fill>
    <fill>
      <patternFill patternType="solid">
        <fgColor rgb="FFF8A2B6"/>
        <bgColor rgb="FFF8A2B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21FF0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6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7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wrapText="1"/>
    </xf>
    <xf numFmtId="0" fontId="1" fillId="8" borderId="1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9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/>
    <xf numFmtId="0" fontId="2" fillId="7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1" fillId="11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7" borderId="7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9" xfId="0" applyFont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left" vertical="center"/>
    </xf>
    <xf numFmtId="0" fontId="4" fillId="9" borderId="7" xfId="0" applyFont="1" applyFill="1" applyBorder="1" applyAlignment="1">
      <alignment horizontal="left" vertical="center"/>
    </xf>
    <xf numFmtId="0" fontId="4" fillId="9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4" fillId="14" borderId="8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/>
    </xf>
    <xf numFmtId="0" fontId="4" fillId="14" borderId="8" xfId="0" applyFont="1" applyFill="1" applyBorder="1" applyAlignment="1">
      <alignment horizontal="left" vertical="center"/>
    </xf>
    <xf numFmtId="0" fontId="1" fillId="16" borderId="1" xfId="0" applyFont="1" applyFill="1" applyBorder="1" applyAlignment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5" fillId="5" borderId="2" xfId="0" applyFont="1" applyFill="1" applyBorder="1" applyAlignment="1">
      <alignment horizontal="center" vertical="center" wrapText="1"/>
    </xf>
  </cellXfs>
  <cellStyles count="367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Besuchter Link" xfId="74" builtinId="9" hidden="1"/>
    <cellStyle name="Besuchter Link" xfId="76" builtinId="9" hidden="1"/>
    <cellStyle name="Besuchter Link" xfId="78" builtinId="9" hidden="1"/>
    <cellStyle name="Besuchter Link" xfId="80" builtinId="9" hidden="1"/>
    <cellStyle name="Besuchter Link" xfId="82" builtinId="9" hidden="1"/>
    <cellStyle name="Besuchter Link" xfId="84" builtinId="9" hidden="1"/>
    <cellStyle name="Besuchter Link" xfId="86" builtinId="9" hidden="1"/>
    <cellStyle name="Besuchter Link" xfId="88" builtinId="9" hidden="1"/>
    <cellStyle name="Besuchter Link" xfId="90" builtinId="9" hidden="1"/>
    <cellStyle name="Besuchter Link" xfId="92" builtinId="9" hidden="1"/>
    <cellStyle name="Besuchter Link" xfId="94" builtinId="9" hidden="1"/>
    <cellStyle name="Besuchter Link" xfId="96" builtinId="9" hidden="1"/>
    <cellStyle name="Besuchter Link" xfId="98" builtinId="9" hidden="1"/>
    <cellStyle name="Besuchter Link" xfId="100" builtinId="9" hidden="1"/>
    <cellStyle name="Besuchter Link" xfId="102" builtinId="9" hidden="1"/>
    <cellStyle name="Besuchter Link" xfId="104" builtinId="9" hidden="1"/>
    <cellStyle name="Besuchter Link" xfId="106" builtinId="9" hidden="1"/>
    <cellStyle name="Besuchter Link" xfId="108" builtinId="9" hidden="1"/>
    <cellStyle name="Besuchter Link" xfId="110" builtinId="9" hidden="1"/>
    <cellStyle name="Besuchter Link" xfId="112" builtinId="9" hidden="1"/>
    <cellStyle name="Besuchter Link" xfId="114" builtinId="9" hidden="1"/>
    <cellStyle name="Besuchter Link" xfId="116" builtinId="9" hidden="1"/>
    <cellStyle name="Besuchter Link" xfId="118" builtinId="9" hidden="1"/>
    <cellStyle name="Besuchter Link" xfId="120" builtinId="9" hidden="1"/>
    <cellStyle name="Besuchter Link" xfId="122" builtinId="9" hidden="1"/>
    <cellStyle name="Besuchter Link" xfId="124" builtinId="9" hidden="1"/>
    <cellStyle name="Besuchter Link" xfId="126" builtinId="9" hidden="1"/>
    <cellStyle name="Besuchter Link" xfId="128" builtinId="9" hidden="1"/>
    <cellStyle name="Besuchter Link" xfId="130" builtinId="9" hidden="1"/>
    <cellStyle name="Besuchter Link" xfId="132" builtinId="9" hidden="1"/>
    <cellStyle name="Besuchter Link" xfId="134" builtinId="9" hidden="1"/>
    <cellStyle name="Besuchter Link" xfId="136" builtinId="9" hidden="1"/>
    <cellStyle name="Besuchter Link" xfId="138" builtinId="9" hidden="1"/>
    <cellStyle name="Besuchter Link" xfId="140" builtinId="9" hidden="1"/>
    <cellStyle name="Besuchter Link" xfId="142" builtinId="9" hidden="1"/>
    <cellStyle name="Besuchter Link" xfId="144" builtinId="9" hidden="1"/>
    <cellStyle name="Besuchter Link" xfId="146" builtinId="9" hidden="1"/>
    <cellStyle name="Besuchter Link" xfId="148" builtinId="9" hidden="1"/>
    <cellStyle name="Besuchter Link" xfId="150" builtinId="9" hidden="1"/>
    <cellStyle name="Besuchter Link" xfId="152" builtinId="9" hidden="1"/>
    <cellStyle name="Besuchter Link" xfId="154" builtinId="9" hidden="1"/>
    <cellStyle name="Besuchter Link" xfId="156" builtinId="9" hidden="1"/>
    <cellStyle name="Besuchter Link" xfId="158" builtinId="9" hidden="1"/>
    <cellStyle name="Besuchter Link" xfId="160" builtinId="9" hidden="1"/>
    <cellStyle name="Besuchter Link" xfId="162" builtinId="9" hidden="1"/>
    <cellStyle name="Besuchter Link" xfId="164" builtinId="9" hidden="1"/>
    <cellStyle name="Besuchter Link" xfId="166" builtinId="9" hidden="1"/>
    <cellStyle name="Besuchter Link" xfId="168" builtinId="9" hidden="1"/>
    <cellStyle name="Besuchter Link" xfId="170" builtinId="9" hidden="1"/>
    <cellStyle name="Besuchter Link" xfId="172" builtinId="9" hidden="1"/>
    <cellStyle name="Besuchter Link" xfId="174" builtinId="9" hidden="1"/>
    <cellStyle name="Besuchter Link" xfId="176" builtinId="9" hidden="1"/>
    <cellStyle name="Besuchter Link" xfId="178" builtinId="9" hidden="1"/>
    <cellStyle name="Besuchter Link" xfId="180" builtinId="9" hidden="1"/>
    <cellStyle name="Besuchter Link" xfId="182" builtinId="9" hidden="1"/>
    <cellStyle name="Besuchter Link" xfId="184" builtinId="9" hidden="1"/>
    <cellStyle name="Besuchter Link" xfId="186" builtinId="9" hidden="1"/>
    <cellStyle name="Besuchter Link" xfId="188" builtinId="9" hidden="1"/>
    <cellStyle name="Besuchter Link" xfId="190" builtinId="9" hidden="1"/>
    <cellStyle name="Besuchter Link" xfId="192" builtinId="9" hidden="1"/>
    <cellStyle name="Besuchter Link" xfId="194" builtinId="9" hidden="1"/>
    <cellStyle name="Besuchter Link" xfId="196" builtinId="9" hidden="1"/>
    <cellStyle name="Besuchter Link" xfId="198" builtinId="9" hidden="1"/>
    <cellStyle name="Besuchter Link" xfId="200" builtinId="9" hidden="1"/>
    <cellStyle name="Besuchter Link" xfId="202" builtinId="9" hidden="1"/>
    <cellStyle name="Besuchter Link" xfId="204" builtinId="9" hidden="1"/>
    <cellStyle name="Besuchter Link" xfId="206" builtinId="9" hidden="1"/>
    <cellStyle name="Besuchter Link" xfId="208" builtinId="9" hidden="1"/>
    <cellStyle name="Besuchter Link" xfId="210" builtinId="9" hidden="1"/>
    <cellStyle name="Besuchter Link" xfId="212" builtinId="9" hidden="1"/>
    <cellStyle name="Besuchter Link" xfId="214" builtinId="9" hidden="1"/>
    <cellStyle name="Besuchter Link" xfId="216" builtinId="9" hidden="1"/>
    <cellStyle name="Besuchter Link" xfId="218" builtinId="9" hidden="1"/>
    <cellStyle name="Besuchter Link" xfId="220" builtinId="9" hidden="1"/>
    <cellStyle name="Besuchter Link" xfId="222" builtinId="9" hidden="1"/>
    <cellStyle name="Besuchter Link" xfId="224" builtinId="9" hidden="1"/>
    <cellStyle name="Besuchter Link" xfId="226" builtinId="9" hidden="1"/>
    <cellStyle name="Besuchter Link" xfId="228" builtinId="9" hidden="1"/>
    <cellStyle name="Besuchter Link" xfId="230" builtinId="9" hidden="1"/>
    <cellStyle name="Besuchter Link" xfId="232" builtinId="9" hidden="1"/>
    <cellStyle name="Besuchter Link" xfId="234" builtinId="9" hidden="1"/>
    <cellStyle name="Besuchter Link" xfId="236" builtinId="9" hidden="1"/>
    <cellStyle name="Besuchter Link" xfId="238" builtinId="9" hidden="1"/>
    <cellStyle name="Besuchter Link" xfId="240" builtinId="9" hidden="1"/>
    <cellStyle name="Besuchter Link" xfId="242" builtinId="9" hidden="1"/>
    <cellStyle name="Besuchter Link" xfId="244" builtinId="9" hidden="1"/>
    <cellStyle name="Besuchter Link" xfId="246" builtinId="9" hidden="1"/>
    <cellStyle name="Besuchter Link" xfId="248" builtinId="9" hidden="1"/>
    <cellStyle name="Besuchter Link" xfId="250" builtinId="9" hidden="1"/>
    <cellStyle name="Besuchter Link" xfId="252" builtinId="9" hidden="1"/>
    <cellStyle name="Besuchter Link" xfId="254" builtinId="9" hidden="1"/>
    <cellStyle name="Besuchter Link" xfId="256" builtinId="9" hidden="1"/>
    <cellStyle name="Besuchter Link" xfId="258" builtinId="9" hidden="1"/>
    <cellStyle name="Besuchter Link" xfId="260" builtinId="9" hidden="1"/>
    <cellStyle name="Besuchter Link" xfId="262" builtinId="9" hidden="1"/>
    <cellStyle name="Besuchter Link" xfId="264" builtinId="9" hidden="1"/>
    <cellStyle name="Besuchter Link" xfId="266" builtinId="9" hidden="1"/>
    <cellStyle name="Besuchter Link" xfId="268" builtinId="9" hidden="1"/>
    <cellStyle name="Besuchter Link" xfId="270" builtinId="9" hidden="1"/>
    <cellStyle name="Besuchter Link" xfId="272" builtinId="9" hidden="1"/>
    <cellStyle name="Besuchter Link" xfId="274" builtinId="9" hidden="1"/>
    <cellStyle name="Besuchter Link" xfId="276" builtinId="9" hidden="1"/>
    <cellStyle name="Besuchter Link" xfId="278" builtinId="9" hidden="1"/>
    <cellStyle name="Besuchter Link" xfId="280" builtinId="9" hidden="1"/>
    <cellStyle name="Besuchter Link" xfId="282" builtinId="9" hidden="1"/>
    <cellStyle name="Besuchter Link" xfId="284" builtinId="9" hidden="1"/>
    <cellStyle name="Besuchter Link" xfId="286" builtinId="9" hidden="1"/>
    <cellStyle name="Besuchter Link" xfId="288" builtinId="9" hidden="1"/>
    <cellStyle name="Besuchter Link" xfId="290" builtinId="9" hidden="1"/>
    <cellStyle name="Besuchter Link" xfId="292" builtinId="9" hidden="1"/>
    <cellStyle name="Besuchter Link" xfId="294" builtinId="9" hidden="1"/>
    <cellStyle name="Besuchter Link" xfId="296" builtinId="9" hidden="1"/>
    <cellStyle name="Besuchter Link" xfId="298" builtinId="9" hidden="1"/>
    <cellStyle name="Besuchter Link" xfId="300" builtinId="9" hidden="1"/>
    <cellStyle name="Besuchter Link" xfId="302" builtinId="9" hidden="1"/>
    <cellStyle name="Besuchter Link" xfId="304" builtinId="9" hidden="1"/>
    <cellStyle name="Besuchter Link" xfId="306" builtinId="9" hidden="1"/>
    <cellStyle name="Besuchter Link" xfId="308" builtinId="9" hidden="1"/>
    <cellStyle name="Besuchter Link" xfId="310" builtinId="9" hidden="1"/>
    <cellStyle name="Besuchter Link" xfId="312" builtinId="9" hidden="1"/>
    <cellStyle name="Besuchter Link" xfId="314" builtinId="9" hidden="1"/>
    <cellStyle name="Besuchter Link" xfId="316" builtinId="9" hidden="1"/>
    <cellStyle name="Besuchter Link" xfId="318" builtinId="9" hidden="1"/>
    <cellStyle name="Besuchter Link" xfId="320" builtinId="9" hidden="1"/>
    <cellStyle name="Besuchter Link" xfId="322" builtinId="9" hidden="1"/>
    <cellStyle name="Besuchter Link" xfId="324" builtinId="9" hidden="1"/>
    <cellStyle name="Besuchter Link" xfId="326" builtinId="9" hidden="1"/>
    <cellStyle name="Besuchter Link" xfId="328" builtinId="9" hidden="1"/>
    <cellStyle name="Besuchter Link" xfId="330" builtinId="9" hidden="1"/>
    <cellStyle name="Besuchter Link" xfId="332" builtinId="9" hidden="1"/>
    <cellStyle name="Besuchter Link" xfId="334" builtinId="9" hidden="1"/>
    <cellStyle name="Besuchter Link" xfId="336" builtinId="9" hidden="1"/>
    <cellStyle name="Besuchter Link" xfId="338" builtinId="9" hidden="1"/>
    <cellStyle name="Besuchter Link" xfId="340" builtinId="9" hidden="1"/>
    <cellStyle name="Besuchter Link" xfId="342" builtinId="9" hidden="1"/>
    <cellStyle name="Besuchter Link" xfId="344" builtinId="9" hidden="1"/>
    <cellStyle name="Besuchter Link" xfId="346" builtinId="9" hidden="1"/>
    <cellStyle name="Besuchter Link" xfId="348" builtinId="9" hidden="1"/>
    <cellStyle name="Besuchter Link" xfId="350" builtinId="9" hidden="1"/>
    <cellStyle name="Besuchter Link" xfId="352" builtinId="9" hidden="1"/>
    <cellStyle name="Besuchter Link" xfId="354" builtinId="9" hidden="1"/>
    <cellStyle name="Besuchter Link" xfId="356" builtinId="9" hidden="1"/>
    <cellStyle name="Besuchter Link" xfId="358" builtinId="9" hidden="1"/>
    <cellStyle name="Besuchter Link" xfId="360" builtinId="9" hidden="1"/>
    <cellStyle name="Besuchter Link" xfId="362" builtinId="9" hidden="1"/>
    <cellStyle name="Besuchter Link" xfId="364" builtinId="9" hidden="1"/>
    <cellStyle name="Besuchter Link" xfId="36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Link" xfId="211" builtinId="8" hidden="1"/>
    <cellStyle name="Link" xfId="213" builtinId="8" hidden="1"/>
    <cellStyle name="Link" xfId="215" builtinId="8" hidden="1"/>
    <cellStyle name="Link" xfId="217" builtinId="8" hidden="1"/>
    <cellStyle name="Link" xfId="219" builtinId="8" hidden="1"/>
    <cellStyle name="Link" xfId="221" builtinId="8" hidden="1"/>
    <cellStyle name="Link" xfId="223" builtinId="8" hidden="1"/>
    <cellStyle name="Link" xfId="225" builtinId="8" hidden="1"/>
    <cellStyle name="Link" xfId="227" builtinId="8" hidden="1"/>
    <cellStyle name="Link" xfId="229" builtinId="8" hidden="1"/>
    <cellStyle name="Link" xfId="231" builtinId="8" hidden="1"/>
    <cellStyle name="Link" xfId="233" builtinId="8" hidden="1"/>
    <cellStyle name="Link" xfId="235" builtinId="8" hidden="1"/>
    <cellStyle name="Link" xfId="237" builtinId="8" hidden="1"/>
    <cellStyle name="Link" xfId="239" builtinId="8" hidden="1"/>
    <cellStyle name="Link" xfId="241" builtinId="8" hidden="1"/>
    <cellStyle name="Link" xfId="243" builtinId="8" hidden="1"/>
    <cellStyle name="Link" xfId="245" builtinId="8" hidden="1"/>
    <cellStyle name="Link" xfId="247" builtinId="8" hidden="1"/>
    <cellStyle name="Link" xfId="249" builtinId="8" hidden="1"/>
    <cellStyle name="Link" xfId="251" builtinId="8" hidden="1"/>
    <cellStyle name="Link" xfId="253" builtinId="8" hidden="1"/>
    <cellStyle name="Link" xfId="255" builtinId="8" hidden="1"/>
    <cellStyle name="Link" xfId="257" builtinId="8" hidden="1"/>
    <cellStyle name="Link" xfId="259" builtinId="8" hidden="1"/>
    <cellStyle name="Link" xfId="261" builtinId="8" hidden="1"/>
    <cellStyle name="Link" xfId="263" builtinId="8" hidden="1"/>
    <cellStyle name="Link" xfId="265" builtinId="8" hidden="1"/>
    <cellStyle name="Link" xfId="267" builtinId="8" hidden="1"/>
    <cellStyle name="Link" xfId="269" builtinId="8" hidden="1"/>
    <cellStyle name="Link" xfId="271" builtinId="8" hidden="1"/>
    <cellStyle name="Link" xfId="273" builtinId="8" hidden="1"/>
    <cellStyle name="Link" xfId="275" builtinId="8" hidden="1"/>
    <cellStyle name="Link" xfId="277" builtinId="8" hidden="1"/>
    <cellStyle name="Link" xfId="279" builtinId="8" hidden="1"/>
    <cellStyle name="Link" xfId="281" builtinId="8" hidden="1"/>
    <cellStyle name="Link" xfId="283" builtinId="8" hidden="1"/>
    <cellStyle name="Link" xfId="285" builtinId="8" hidden="1"/>
    <cellStyle name="Link" xfId="287" builtinId="8" hidden="1"/>
    <cellStyle name="Link" xfId="289" builtinId="8" hidden="1"/>
    <cellStyle name="Link" xfId="291" builtinId="8" hidden="1"/>
    <cellStyle name="Link" xfId="293" builtinId="8" hidden="1"/>
    <cellStyle name="Link" xfId="295" builtinId="8" hidden="1"/>
    <cellStyle name="Link" xfId="297" builtinId="8" hidden="1"/>
    <cellStyle name="Link" xfId="299" builtinId="8" hidden="1"/>
    <cellStyle name="Link" xfId="301" builtinId="8" hidden="1"/>
    <cellStyle name="Link" xfId="303" builtinId="8" hidden="1"/>
    <cellStyle name="Link" xfId="305" builtinId="8" hidden="1"/>
    <cellStyle name="Link" xfId="307" builtinId="8" hidden="1"/>
    <cellStyle name="Link" xfId="309" builtinId="8" hidden="1"/>
    <cellStyle name="Link" xfId="311" builtinId="8" hidden="1"/>
    <cellStyle name="Link" xfId="313" builtinId="8" hidden="1"/>
    <cellStyle name="Link" xfId="315" builtinId="8" hidden="1"/>
    <cellStyle name="Link" xfId="317" builtinId="8" hidden="1"/>
    <cellStyle name="Link" xfId="319" builtinId="8" hidden="1"/>
    <cellStyle name="Link" xfId="321" builtinId="8" hidden="1"/>
    <cellStyle name="Link" xfId="323" builtinId="8" hidden="1"/>
    <cellStyle name="Link" xfId="325" builtinId="8" hidden="1"/>
    <cellStyle name="Link" xfId="327" builtinId="8" hidden="1"/>
    <cellStyle name="Link" xfId="329" builtinId="8" hidden="1"/>
    <cellStyle name="Link" xfId="331" builtinId="8" hidden="1"/>
    <cellStyle name="Link" xfId="333" builtinId="8" hidden="1"/>
    <cellStyle name="Link" xfId="335" builtinId="8" hidden="1"/>
    <cellStyle name="Link" xfId="337" builtinId="8" hidden="1"/>
    <cellStyle name="Link" xfId="339" builtinId="8" hidden="1"/>
    <cellStyle name="Link" xfId="341" builtinId="8" hidden="1"/>
    <cellStyle name="Link" xfId="343" builtinId="8" hidden="1"/>
    <cellStyle name="Link" xfId="345" builtinId="8" hidden="1"/>
    <cellStyle name="Link" xfId="347" builtinId="8" hidden="1"/>
    <cellStyle name="Link" xfId="349" builtinId="8" hidden="1"/>
    <cellStyle name="Link" xfId="351" builtinId="8" hidden="1"/>
    <cellStyle name="Link" xfId="353" builtinId="8" hidden="1"/>
    <cellStyle name="Link" xfId="355" builtinId="8" hidden="1"/>
    <cellStyle name="Link" xfId="357" builtinId="8" hidden="1"/>
    <cellStyle name="Link" xfId="359" builtinId="8" hidden="1"/>
    <cellStyle name="Link" xfId="361" builtinId="8" hidden="1"/>
    <cellStyle name="Link" xfId="363" builtinId="8" hidden="1"/>
    <cellStyle name="Link" xfId="365" builtinId="8" hidden="1"/>
    <cellStyle name="Standard" xfId="0" builtinId="0"/>
  </cellStyles>
  <dxfs count="170"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CFFCC"/>
          <bgColor rgb="FFCCFFCC"/>
        </patternFill>
      </fill>
    </dxf>
    <dxf>
      <font>
        <color rgb="FF000000"/>
      </font>
      <fill>
        <patternFill patternType="solid">
          <fgColor rgb="FFCCFFCC"/>
          <bgColor rgb="FFCCFFCC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CFFCC"/>
          <bgColor rgb="FFCCFFCC"/>
        </patternFill>
      </fill>
    </dxf>
    <dxf>
      <font>
        <color rgb="FF000000"/>
      </font>
      <fill>
        <patternFill patternType="solid">
          <fgColor rgb="FFCCFFCC"/>
          <bgColor rgb="FFCCFFCC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CFFCC"/>
          <bgColor rgb="FFCCFFCC"/>
        </patternFill>
      </fill>
    </dxf>
    <dxf>
      <font>
        <color rgb="FF000000"/>
      </font>
      <fill>
        <patternFill patternType="solid">
          <fgColor rgb="FFCCFFCC"/>
          <bgColor rgb="FFCCFFCC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CFFCC"/>
          <bgColor rgb="FFCCFFCC"/>
        </patternFill>
      </fill>
    </dxf>
    <dxf>
      <font>
        <color rgb="FF000000"/>
      </font>
      <fill>
        <patternFill patternType="solid">
          <fgColor rgb="FFCCFFCC"/>
          <bgColor rgb="FFCCFFCC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CFFCC"/>
          <bgColor rgb="FFCCFFCC"/>
        </patternFill>
      </fill>
    </dxf>
    <dxf>
      <font>
        <color rgb="FF000000"/>
      </font>
      <fill>
        <patternFill patternType="solid">
          <fgColor rgb="FFCCFFCC"/>
          <bgColor rgb="FFCCFFCC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CFFCC"/>
          <bgColor rgb="FFCCFFCC"/>
        </patternFill>
      </fill>
    </dxf>
    <dxf>
      <font>
        <color rgb="FF000000"/>
      </font>
      <fill>
        <patternFill patternType="solid">
          <fgColor rgb="FFCCFFCC"/>
          <bgColor rgb="FFCCFFCC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1" Type="http://schemas.microsoft.com/office/2017/10/relationships/person" Target="persons/perso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Relationship Id="rId2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Relationship Id="rId2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zoomScale="150" zoomScaleNormal="150" zoomScalePageLayoutView="150" workbookViewId="0">
      <pane ySplit="1" topLeftCell="A23" activePane="bottomLeft" state="frozen"/>
      <selection pane="bottomLeft" activeCell="E80" sqref="E80"/>
    </sheetView>
  </sheetViews>
  <sheetFormatPr baseColWidth="10" defaultColWidth="12.6640625" defaultRowHeight="15" customHeight="1" x14ac:dyDescent="0"/>
  <cols>
    <col min="1" max="1" width="12.83203125" customWidth="1"/>
    <col min="2" max="2" width="11.83203125" customWidth="1"/>
    <col min="3" max="3" width="15" customWidth="1"/>
    <col min="4" max="4" width="14.5" customWidth="1"/>
    <col min="5" max="5" width="15" customWidth="1"/>
    <col min="6" max="7" width="13.83203125" customWidth="1"/>
    <col min="8" max="8" width="20.83203125" customWidth="1"/>
    <col min="9" max="9" width="12" customWidth="1"/>
    <col min="10" max="10" width="7.6640625" customWidth="1"/>
    <col min="11" max="26" width="6.6640625" customWidth="1"/>
  </cols>
  <sheetData>
    <row r="1" spans="1:26" ht="21.75" customHeight="1">
      <c r="A1" s="2" t="s">
        <v>0</v>
      </c>
      <c r="B1" s="1"/>
      <c r="C1" s="3" t="s">
        <v>102</v>
      </c>
      <c r="D1" s="3" t="s">
        <v>103</v>
      </c>
      <c r="E1" s="3" t="s">
        <v>104</v>
      </c>
      <c r="F1" s="3" t="s">
        <v>105</v>
      </c>
      <c r="G1" s="3" t="s">
        <v>106</v>
      </c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1.75" customHeight="1">
      <c r="A2" s="6" t="s">
        <v>19</v>
      </c>
      <c r="B2" s="1"/>
      <c r="C2" s="7"/>
      <c r="D2" s="7"/>
      <c r="E2" s="7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1.75" customHeight="1">
      <c r="A3" s="8">
        <f>DATE($A$1,9,1)</f>
        <v>46266</v>
      </c>
      <c r="B3" s="1" t="str">
        <f t="shared" ref="B3:B130" si="0">TEXT(A10,"TTTT")</f>
        <v>Dienstag</v>
      </c>
      <c r="C3" s="5"/>
      <c r="D3" s="5"/>
      <c r="E3" s="5"/>
      <c r="F3" s="5"/>
      <c r="G3" s="5"/>
      <c r="H3" s="79" t="s">
        <v>20</v>
      </c>
      <c r="I3" s="4"/>
      <c r="J3" s="5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1.75" customHeight="1">
      <c r="A4" s="8">
        <f t="shared" ref="A4:A160" si="1">A3+1</f>
        <v>46267</v>
      </c>
      <c r="B4" s="1" t="str">
        <f t="shared" si="0"/>
        <v>Mittwoch</v>
      </c>
      <c r="C4" s="5"/>
      <c r="D4" s="5"/>
      <c r="E4" s="5"/>
      <c r="F4" s="5"/>
      <c r="G4" s="5"/>
      <c r="H4" s="8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.75" customHeight="1">
      <c r="A5" s="8">
        <f t="shared" si="1"/>
        <v>46268</v>
      </c>
      <c r="B5" s="1" t="str">
        <f t="shared" si="0"/>
        <v>Donnerstag</v>
      </c>
      <c r="C5" s="5"/>
      <c r="D5" s="5"/>
      <c r="E5" s="5"/>
      <c r="F5" s="5"/>
      <c r="G5" s="5"/>
      <c r="H5" s="8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1.75" customHeight="1">
      <c r="A6" s="8">
        <f t="shared" si="1"/>
        <v>46269</v>
      </c>
      <c r="B6" s="1" t="str">
        <f t="shared" si="0"/>
        <v>Freitag</v>
      </c>
      <c r="C6" s="5"/>
      <c r="D6" s="4"/>
      <c r="E6" s="4"/>
      <c r="F6" s="4"/>
      <c r="G6" s="4"/>
      <c r="H6" s="81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.75" customHeight="1">
      <c r="A7" s="8">
        <f t="shared" si="1"/>
        <v>46270</v>
      </c>
      <c r="B7" s="1" t="str">
        <f t="shared" si="0"/>
        <v>Samstag</v>
      </c>
      <c r="C7" s="9"/>
      <c r="D7" s="9"/>
      <c r="E7" s="9"/>
      <c r="F7" s="9"/>
      <c r="G7" s="9"/>
      <c r="H7" s="1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.75" customHeight="1">
      <c r="A8" s="8">
        <f t="shared" si="1"/>
        <v>46271</v>
      </c>
      <c r="B8" s="1" t="str">
        <f t="shared" si="0"/>
        <v>Sonntag</v>
      </c>
      <c r="C8" s="9"/>
      <c r="D8" s="9"/>
      <c r="E8" s="9"/>
      <c r="F8" s="9"/>
      <c r="G8" s="9"/>
      <c r="H8" s="1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1.75" customHeight="1">
      <c r="A9" s="8">
        <f t="shared" si="1"/>
        <v>46272</v>
      </c>
      <c r="B9" s="1" t="str">
        <f t="shared" si="0"/>
        <v>Montag</v>
      </c>
      <c r="C9" s="5"/>
      <c r="D9" s="5"/>
      <c r="E9" s="5"/>
      <c r="F9" s="5"/>
      <c r="G9" s="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1.75" customHeight="1">
      <c r="A10" s="8">
        <f t="shared" si="1"/>
        <v>46273</v>
      </c>
      <c r="B10" s="1" t="str">
        <f t="shared" si="0"/>
        <v>Dienstag</v>
      </c>
      <c r="C10" s="5"/>
      <c r="D10" s="5"/>
      <c r="E10" s="5"/>
      <c r="F10" s="5"/>
      <c r="G10" s="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1.75" customHeight="1">
      <c r="A11" s="8">
        <f t="shared" si="1"/>
        <v>46274</v>
      </c>
      <c r="B11" s="1" t="str">
        <f t="shared" si="0"/>
        <v>Mittwoch</v>
      </c>
      <c r="C11" s="5"/>
      <c r="D11" s="5"/>
      <c r="E11" s="5"/>
      <c r="F11" s="5"/>
      <c r="G11" s="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1.75" customHeight="1">
      <c r="A12" s="8">
        <f t="shared" si="1"/>
        <v>46275</v>
      </c>
      <c r="B12" s="1" t="str">
        <f t="shared" si="0"/>
        <v>Donnerstag</v>
      </c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1.75" customHeight="1">
      <c r="A13" s="8">
        <f t="shared" si="1"/>
        <v>46276</v>
      </c>
      <c r="B13" s="1" t="str">
        <f t="shared" si="0"/>
        <v>Freitag</v>
      </c>
      <c r="C13" s="5"/>
      <c r="D13" s="5"/>
      <c r="E13" s="5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1.75" customHeight="1">
      <c r="A14" s="8">
        <f t="shared" si="1"/>
        <v>46277</v>
      </c>
      <c r="B14" s="1" t="str">
        <f t="shared" si="0"/>
        <v>Samstag</v>
      </c>
      <c r="C14" s="12"/>
      <c r="D14" s="13"/>
      <c r="E14" s="13"/>
      <c r="F14" s="13"/>
      <c r="G14" s="13"/>
      <c r="H14" s="10" t="s">
        <v>23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1.75" customHeight="1">
      <c r="A15" s="8">
        <f t="shared" si="1"/>
        <v>46278</v>
      </c>
      <c r="B15" s="1" t="str">
        <f t="shared" si="0"/>
        <v>Sonntag</v>
      </c>
      <c r="C15" s="15"/>
      <c r="D15" s="16"/>
      <c r="E15" s="16"/>
      <c r="F15" s="16"/>
      <c r="G15" s="16"/>
      <c r="H15" s="10" t="s">
        <v>23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1.75" customHeight="1">
      <c r="A16" s="8">
        <f t="shared" si="1"/>
        <v>46279</v>
      </c>
      <c r="B16" s="1" t="str">
        <f t="shared" si="0"/>
        <v>Montag</v>
      </c>
      <c r="C16" s="17"/>
      <c r="D16" s="18"/>
      <c r="E16" s="18"/>
      <c r="F16" s="18"/>
      <c r="G16" s="18"/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1.75" customHeight="1">
      <c r="A17" s="8">
        <f t="shared" si="1"/>
        <v>46280</v>
      </c>
      <c r="B17" s="1" t="str">
        <f t="shared" si="0"/>
        <v>Dienstag</v>
      </c>
      <c r="C17" s="5"/>
      <c r="D17" s="5"/>
      <c r="E17" s="5"/>
      <c r="F17" s="5"/>
      <c r="G17" s="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1.75" customHeight="1">
      <c r="A18" s="8">
        <f t="shared" si="1"/>
        <v>46281</v>
      </c>
      <c r="B18" s="1" t="str">
        <f t="shared" si="0"/>
        <v>Mittwoch</v>
      </c>
      <c r="C18" s="5"/>
      <c r="D18" s="5"/>
      <c r="E18" s="5"/>
      <c r="F18" s="5"/>
      <c r="G18" s="5"/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1.75" customHeight="1">
      <c r="A19" s="8">
        <f t="shared" si="1"/>
        <v>46282</v>
      </c>
      <c r="B19" s="1" t="str">
        <f t="shared" si="0"/>
        <v>Donnerstag</v>
      </c>
      <c r="C19" s="5"/>
      <c r="D19" s="5"/>
      <c r="E19" s="5"/>
      <c r="F19" s="5"/>
      <c r="G19" s="5"/>
      <c r="H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1.75" customHeight="1">
      <c r="A20" s="8">
        <f t="shared" si="1"/>
        <v>46283</v>
      </c>
      <c r="B20" s="1" t="str">
        <f t="shared" si="0"/>
        <v>Freitag</v>
      </c>
      <c r="C20" s="5"/>
      <c r="D20" s="5"/>
      <c r="E20" s="5"/>
      <c r="F20" s="5"/>
      <c r="G20" s="5"/>
      <c r="H20" s="10"/>
      <c r="I20" s="4"/>
      <c r="J20" s="21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1.75" customHeight="1">
      <c r="A21" s="8">
        <f t="shared" si="1"/>
        <v>46284</v>
      </c>
      <c r="B21" s="1" t="str">
        <f t="shared" si="0"/>
        <v>Samstag</v>
      </c>
      <c r="C21" s="12"/>
      <c r="D21" s="13"/>
      <c r="E21" s="13"/>
      <c r="F21" s="13"/>
      <c r="G21" s="13"/>
      <c r="H21" s="10"/>
      <c r="I21" s="10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1.75" customHeight="1">
      <c r="A22" s="8">
        <f t="shared" si="1"/>
        <v>46285</v>
      </c>
      <c r="B22" s="1" t="str">
        <f t="shared" si="0"/>
        <v>Sonntag</v>
      </c>
      <c r="C22" s="15"/>
      <c r="D22" s="16"/>
      <c r="E22" s="16"/>
      <c r="F22" s="16"/>
      <c r="G22" s="1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1.75" customHeight="1">
      <c r="A23" s="8">
        <f t="shared" si="1"/>
        <v>46286</v>
      </c>
      <c r="B23" s="1" t="str">
        <f t="shared" si="0"/>
        <v>Montag</v>
      </c>
      <c r="C23" s="27"/>
      <c r="D23" s="27"/>
      <c r="E23" s="27"/>
      <c r="F23" s="27"/>
      <c r="G23" s="27"/>
      <c r="H23" s="10" t="s">
        <v>25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1.75" customHeight="1">
      <c r="A24" s="8">
        <f t="shared" si="1"/>
        <v>46287</v>
      </c>
      <c r="B24" s="1" t="str">
        <f t="shared" si="0"/>
        <v>Dienstag</v>
      </c>
      <c r="C24" s="27"/>
      <c r="D24" s="10"/>
      <c r="E24" s="27"/>
      <c r="F24" s="27"/>
      <c r="G24" s="27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1.75" customHeight="1">
      <c r="A25" s="8">
        <f t="shared" si="1"/>
        <v>46288</v>
      </c>
      <c r="B25" s="1" t="str">
        <f t="shared" si="0"/>
        <v>Mittwoch</v>
      </c>
      <c r="C25" s="27"/>
      <c r="D25" s="27"/>
      <c r="E25" s="27"/>
      <c r="F25" s="27"/>
      <c r="G25" s="27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1.75" customHeight="1">
      <c r="A26" s="8">
        <f t="shared" si="1"/>
        <v>46289</v>
      </c>
      <c r="B26" s="1" t="str">
        <f t="shared" si="0"/>
        <v>Donnerstag</v>
      </c>
      <c r="C26" s="27"/>
      <c r="D26" s="27"/>
      <c r="E26" s="27"/>
      <c r="F26" s="27"/>
      <c r="G26" s="27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1.75" customHeight="1">
      <c r="A27" s="8">
        <f t="shared" si="1"/>
        <v>46290</v>
      </c>
      <c r="B27" s="1" t="str">
        <f t="shared" si="0"/>
        <v>Freitag</v>
      </c>
      <c r="C27" s="27"/>
      <c r="D27" s="27"/>
      <c r="E27" s="27"/>
      <c r="F27" s="27"/>
      <c r="G27" s="27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1.75" customHeight="1">
      <c r="A28" s="8">
        <f t="shared" si="1"/>
        <v>46291</v>
      </c>
      <c r="B28" s="1" t="str">
        <f t="shared" si="0"/>
        <v>Samstag</v>
      </c>
      <c r="C28" s="12"/>
      <c r="D28" s="13"/>
      <c r="E28" s="13"/>
      <c r="F28" s="13"/>
      <c r="G28" s="13"/>
      <c r="H28" s="24" t="s">
        <v>26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1.75" customHeight="1">
      <c r="A29" s="8">
        <f t="shared" si="1"/>
        <v>46292</v>
      </c>
      <c r="B29" s="1" t="str">
        <f t="shared" si="0"/>
        <v>Sonntag</v>
      </c>
      <c r="C29" s="15"/>
      <c r="D29" s="16"/>
      <c r="E29" s="16"/>
      <c r="F29" s="16"/>
      <c r="G29" s="16"/>
      <c r="H29" s="24" t="s">
        <v>26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.75" customHeight="1">
      <c r="A30" s="8">
        <f t="shared" si="1"/>
        <v>46293</v>
      </c>
      <c r="B30" s="1" t="str">
        <f t="shared" si="0"/>
        <v>Montag</v>
      </c>
      <c r="C30" s="26" t="s">
        <v>24</v>
      </c>
      <c r="D30" s="26" t="s">
        <v>24</v>
      </c>
      <c r="E30" s="26" t="s">
        <v>24</v>
      </c>
      <c r="F30" s="26" t="s">
        <v>24</v>
      </c>
      <c r="G30" s="26" t="s">
        <v>24</v>
      </c>
      <c r="H30" s="25" t="s">
        <v>29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1.75" customHeight="1">
      <c r="A31" s="8">
        <f t="shared" si="1"/>
        <v>46294</v>
      </c>
      <c r="B31" s="1" t="str">
        <f t="shared" si="0"/>
        <v>Dienstag</v>
      </c>
      <c r="C31" s="11" t="s">
        <v>31</v>
      </c>
      <c r="D31" s="11" t="s">
        <v>31</v>
      </c>
      <c r="E31" s="11" t="s">
        <v>31</v>
      </c>
      <c r="F31" s="11" t="s">
        <v>31</v>
      </c>
      <c r="G31" s="11" t="s">
        <v>31</v>
      </c>
      <c r="H31" s="10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1.75" customHeight="1">
      <c r="A32" s="8">
        <f t="shared" si="1"/>
        <v>46295</v>
      </c>
      <c r="B32" s="1" t="str">
        <f t="shared" si="0"/>
        <v>Mittwoch</v>
      </c>
      <c r="C32" s="10"/>
      <c r="D32" s="5"/>
      <c r="E32" s="10"/>
      <c r="F32" s="10"/>
      <c r="G32" s="10"/>
      <c r="H32" s="27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1.75" customHeight="1">
      <c r="A33" s="8">
        <f t="shared" si="1"/>
        <v>46296</v>
      </c>
      <c r="B33" s="1" t="str">
        <f t="shared" si="0"/>
        <v>Donnerstag</v>
      </c>
      <c r="C33" s="10"/>
      <c r="D33" s="10"/>
      <c r="E33" s="10"/>
      <c r="F33" s="44" t="s">
        <v>69</v>
      </c>
      <c r="G33" s="10"/>
      <c r="H33" s="27"/>
      <c r="I33" s="5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1.75" customHeight="1">
      <c r="A34" s="8">
        <f t="shared" si="1"/>
        <v>46297</v>
      </c>
      <c r="B34" s="1" t="str">
        <f t="shared" si="0"/>
        <v>Freitag</v>
      </c>
      <c r="C34" s="10"/>
      <c r="D34" s="10"/>
      <c r="E34" s="10"/>
      <c r="F34" s="10"/>
      <c r="G34" s="10"/>
      <c r="H34" s="27"/>
      <c r="I34" s="5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1.75" customHeight="1">
      <c r="A35" s="8">
        <f t="shared" si="1"/>
        <v>46298</v>
      </c>
      <c r="B35" s="1" t="str">
        <f t="shared" si="0"/>
        <v>Samstag</v>
      </c>
      <c r="C35" s="28" t="s">
        <v>32</v>
      </c>
      <c r="D35" s="28"/>
      <c r="E35" s="28"/>
      <c r="F35" s="29"/>
      <c r="G35" s="29"/>
      <c r="H35" s="10" t="s">
        <v>33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1.75" customHeight="1">
      <c r="A36" s="8">
        <f t="shared" si="1"/>
        <v>46299</v>
      </c>
      <c r="B36" s="1" t="str">
        <f t="shared" si="0"/>
        <v>Sonntag</v>
      </c>
      <c r="C36" s="9"/>
      <c r="D36" s="9"/>
      <c r="E36" s="9"/>
      <c r="F36" s="9"/>
      <c r="G36" s="9"/>
      <c r="H36" s="10" t="s">
        <v>35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1.75" customHeight="1">
      <c r="A37" s="8">
        <f t="shared" si="1"/>
        <v>46300</v>
      </c>
      <c r="B37" s="1" t="str">
        <f t="shared" si="0"/>
        <v>Montag</v>
      </c>
      <c r="C37" s="5"/>
      <c r="D37" s="5"/>
      <c r="E37" s="5"/>
      <c r="F37" s="5"/>
      <c r="G37" s="25" t="s">
        <v>30</v>
      </c>
      <c r="H37" s="5"/>
      <c r="I37" s="5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1.75" customHeight="1">
      <c r="A38" s="8">
        <f t="shared" si="1"/>
        <v>46301</v>
      </c>
      <c r="B38" s="1" t="str">
        <f t="shared" si="0"/>
        <v>Dienstag</v>
      </c>
      <c r="C38" s="74" t="s">
        <v>34</v>
      </c>
      <c r="D38" s="72" t="s">
        <v>34</v>
      </c>
      <c r="E38" s="72" t="s">
        <v>34</v>
      </c>
      <c r="F38" s="72" t="s">
        <v>34</v>
      </c>
      <c r="G38" s="72" t="s">
        <v>34</v>
      </c>
      <c r="H38" s="10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1.75" customHeight="1">
      <c r="A39" s="8">
        <f t="shared" si="1"/>
        <v>46302</v>
      </c>
      <c r="B39" s="1" t="str">
        <f t="shared" si="0"/>
        <v>Mittwoch</v>
      </c>
      <c r="C39" s="10"/>
      <c r="D39" s="10"/>
      <c r="E39" s="10"/>
      <c r="F39" s="10"/>
      <c r="G39" s="10"/>
      <c r="H39" s="10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1.75" customHeight="1">
      <c r="A40" s="8">
        <f t="shared" si="1"/>
        <v>46303</v>
      </c>
      <c r="B40" s="1" t="str">
        <f t="shared" si="0"/>
        <v>Donnerstag</v>
      </c>
      <c r="C40" s="11" t="s">
        <v>21</v>
      </c>
      <c r="D40" s="11" t="s">
        <v>21</v>
      </c>
      <c r="E40" s="11" t="s">
        <v>21</v>
      </c>
      <c r="F40" s="11" t="s">
        <v>21</v>
      </c>
      <c r="G40" s="11" t="s">
        <v>21</v>
      </c>
      <c r="H40" s="10"/>
      <c r="I40" s="10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1.75" customHeight="1">
      <c r="A41" s="8">
        <f t="shared" si="1"/>
        <v>46304</v>
      </c>
      <c r="B41" s="1" t="str">
        <f t="shared" si="0"/>
        <v>Freitag</v>
      </c>
      <c r="C41" s="25" t="s">
        <v>30</v>
      </c>
      <c r="D41" s="25" t="s">
        <v>30</v>
      </c>
      <c r="E41" s="25" t="s">
        <v>30</v>
      </c>
      <c r="F41" s="25" t="s">
        <v>30</v>
      </c>
      <c r="G41" s="10"/>
      <c r="H41" s="32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1.75" customHeight="1">
      <c r="A42" s="8">
        <f t="shared" si="1"/>
        <v>46305</v>
      </c>
      <c r="B42" s="1" t="str">
        <f t="shared" si="0"/>
        <v>Samstag</v>
      </c>
      <c r="C42" s="12"/>
      <c r="D42" s="13"/>
      <c r="E42" s="13"/>
      <c r="F42" s="13"/>
      <c r="G42" s="13"/>
      <c r="H42" s="32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1.75" customHeight="1">
      <c r="A43" s="8">
        <f t="shared" si="1"/>
        <v>46306</v>
      </c>
      <c r="B43" s="1" t="str">
        <f t="shared" si="0"/>
        <v>Sonntag</v>
      </c>
      <c r="C43" s="15"/>
      <c r="D43" s="16"/>
      <c r="E43" s="16"/>
      <c r="F43" s="16"/>
      <c r="G43" s="16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1.75" customHeight="1">
      <c r="A44" s="8">
        <f t="shared" si="1"/>
        <v>46307</v>
      </c>
      <c r="B44" s="1" t="str">
        <f t="shared" si="0"/>
        <v>Montag</v>
      </c>
      <c r="C44" s="33"/>
      <c r="D44" s="33"/>
      <c r="E44" s="33"/>
      <c r="F44" s="33"/>
      <c r="G44" s="3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1.75" customHeight="1">
      <c r="A45" s="8">
        <f t="shared" si="1"/>
        <v>46308</v>
      </c>
      <c r="B45" s="1" t="str">
        <f t="shared" si="0"/>
        <v>Dienstag</v>
      </c>
      <c r="C45" s="11" t="s">
        <v>41</v>
      </c>
      <c r="D45" s="11" t="s">
        <v>41</v>
      </c>
      <c r="E45" s="11" t="s">
        <v>41</v>
      </c>
      <c r="F45" s="11" t="s">
        <v>41</v>
      </c>
      <c r="G45" s="11" t="s">
        <v>41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1.75" customHeight="1">
      <c r="A46" s="8">
        <f t="shared" si="1"/>
        <v>46309</v>
      </c>
      <c r="B46" s="1" t="str">
        <f t="shared" si="0"/>
        <v>Mittwoch</v>
      </c>
      <c r="C46" s="33"/>
      <c r="D46" s="33"/>
      <c r="E46" s="33"/>
      <c r="F46" s="33"/>
      <c r="G46" s="3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1.75" customHeight="1">
      <c r="A47" s="8">
        <f t="shared" si="1"/>
        <v>46310</v>
      </c>
      <c r="B47" s="1" t="str">
        <f t="shared" si="0"/>
        <v>Donnerstag</v>
      </c>
      <c r="C47" s="11" t="s">
        <v>41</v>
      </c>
      <c r="D47" s="11" t="s">
        <v>41</v>
      </c>
      <c r="E47" s="11" t="s">
        <v>41</v>
      </c>
      <c r="F47" s="11" t="s">
        <v>41</v>
      </c>
      <c r="G47" s="11" t="s">
        <v>41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1.75" customHeight="1">
      <c r="A48" s="8">
        <f t="shared" si="1"/>
        <v>46311</v>
      </c>
      <c r="B48" s="1" t="str">
        <f t="shared" si="0"/>
        <v>Freitag</v>
      </c>
      <c r="C48" s="33"/>
      <c r="D48" s="33"/>
      <c r="E48" s="33"/>
      <c r="F48" s="33"/>
      <c r="G48" s="3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1.75" customHeight="1">
      <c r="A49" s="8">
        <f t="shared" si="1"/>
        <v>46312</v>
      </c>
      <c r="B49" s="1" t="str">
        <f t="shared" si="0"/>
        <v>Samstag</v>
      </c>
      <c r="C49" s="12"/>
      <c r="D49" s="13"/>
      <c r="E49" s="13"/>
      <c r="F49" s="13"/>
      <c r="G49" s="1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1.75" customHeight="1">
      <c r="A50" s="8">
        <f t="shared" si="1"/>
        <v>46313</v>
      </c>
      <c r="B50" s="1" t="str">
        <f t="shared" si="0"/>
        <v>Sonntag</v>
      </c>
      <c r="C50" s="15"/>
      <c r="D50" s="16"/>
      <c r="E50" s="16"/>
      <c r="F50" s="16"/>
      <c r="G50" s="16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1.75" customHeight="1">
      <c r="A51" s="8">
        <f t="shared" si="1"/>
        <v>46314</v>
      </c>
      <c r="B51" s="1" t="str">
        <f t="shared" si="0"/>
        <v>Montag</v>
      </c>
      <c r="C51" s="34"/>
      <c r="D51" s="34"/>
      <c r="E51" s="34"/>
      <c r="F51" s="34"/>
      <c r="G51" s="3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1.75" customHeight="1">
      <c r="A52" s="8">
        <f t="shared" si="1"/>
        <v>46315</v>
      </c>
      <c r="B52" s="1" t="str">
        <f t="shared" si="0"/>
        <v>Dienstag</v>
      </c>
      <c r="C52" s="34" t="s">
        <v>44</v>
      </c>
      <c r="D52" s="34" t="s">
        <v>44</v>
      </c>
      <c r="E52" s="34" t="s">
        <v>44</v>
      </c>
      <c r="F52" s="34" t="s">
        <v>44</v>
      </c>
      <c r="G52" s="34" t="s">
        <v>44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1.75" customHeight="1">
      <c r="A53" s="8">
        <f t="shared" si="1"/>
        <v>46316</v>
      </c>
      <c r="B53" s="1" t="str">
        <f t="shared" si="0"/>
        <v>Mittwoch</v>
      </c>
      <c r="C53" s="34"/>
      <c r="D53" s="34"/>
      <c r="E53" s="34"/>
      <c r="F53" s="34"/>
      <c r="G53" s="3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1.75" customHeight="1">
      <c r="A54" s="8">
        <f t="shared" si="1"/>
        <v>46317</v>
      </c>
      <c r="B54" s="1" t="str">
        <f t="shared" si="0"/>
        <v>Donnerstag</v>
      </c>
      <c r="C54" s="34"/>
      <c r="D54" s="35"/>
      <c r="E54" s="35"/>
      <c r="F54" s="35"/>
      <c r="G54" s="3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1.75" customHeight="1">
      <c r="A55" s="8">
        <f t="shared" si="1"/>
        <v>46318</v>
      </c>
      <c r="B55" s="1" t="str">
        <f t="shared" si="0"/>
        <v>Freitag</v>
      </c>
      <c r="C55" s="34" t="s">
        <v>44</v>
      </c>
      <c r="D55" s="34" t="s">
        <v>44</v>
      </c>
      <c r="E55" s="34" t="s">
        <v>44</v>
      </c>
      <c r="F55" s="34" t="s">
        <v>44</v>
      </c>
      <c r="G55" s="34" t="s">
        <v>44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1.75" customHeight="1">
      <c r="A56" s="8">
        <f t="shared" si="1"/>
        <v>46319</v>
      </c>
      <c r="B56" s="1" t="str">
        <f t="shared" si="0"/>
        <v>Samstag</v>
      </c>
      <c r="C56" s="12"/>
      <c r="D56" s="13"/>
      <c r="E56" s="13"/>
      <c r="F56" s="13"/>
      <c r="G56" s="13"/>
      <c r="H56" s="10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1.75" customHeight="1">
      <c r="A57" s="8">
        <f t="shared" si="1"/>
        <v>46320</v>
      </c>
      <c r="B57" s="1" t="str">
        <f t="shared" si="0"/>
        <v>Sonntag</v>
      </c>
      <c r="C57" s="15"/>
      <c r="D57" s="16"/>
      <c r="E57" s="16"/>
      <c r="F57" s="16"/>
      <c r="G57" s="16"/>
      <c r="H57" s="10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1.75" customHeight="1">
      <c r="A58" s="8">
        <f t="shared" si="1"/>
        <v>46321</v>
      </c>
      <c r="B58" s="1" t="str">
        <f t="shared" si="0"/>
        <v>Montag</v>
      </c>
      <c r="C58" s="34"/>
      <c r="D58" s="34"/>
      <c r="E58" s="34"/>
      <c r="F58" s="34"/>
      <c r="G58" s="34"/>
      <c r="H58" s="10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1.75" customHeight="1">
      <c r="A59" s="8">
        <f t="shared" si="1"/>
        <v>46322</v>
      </c>
      <c r="B59" s="1" t="str">
        <f t="shared" si="0"/>
        <v>Dienstag</v>
      </c>
      <c r="C59" s="34" t="s">
        <v>44</v>
      </c>
      <c r="D59" s="34" t="s">
        <v>44</v>
      </c>
      <c r="E59" s="34" t="s">
        <v>44</v>
      </c>
      <c r="F59" s="34" t="s">
        <v>44</v>
      </c>
      <c r="G59" s="34" t="s">
        <v>44</v>
      </c>
      <c r="H59" s="10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1.75" customHeight="1">
      <c r="A60" s="8">
        <f t="shared" si="1"/>
        <v>46323</v>
      </c>
      <c r="B60" s="1" t="str">
        <f t="shared" si="0"/>
        <v>Mittwoch</v>
      </c>
      <c r="C60" s="34"/>
      <c r="D60" s="34"/>
      <c r="E60" s="34"/>
      <c r="F60" s="34"/>
      <c r="G60" s="34"/>
      <c r="H60" s="10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1.75" customHeight="1">
      <c r="A61" s="8">
        <f t="shared" si="1"/>
        <v>46324</v>
      </c>
      <c r="B61" s="1" t="str">
        <f t="shared" si="0"/>
        <v>Donnerstag</v>
      </c>
      <c r="C61" s="34" t="s">
        <v>44</v>
      </c>
      <c r="D61" s="34" t="s">
        <v>44</v>
      </c>
      <c r="E61" s="34" t="s">
        <v>44</v>
      </c>
      <c r="F61" s="34" t="s">
        <v>44</v>
      </c>
      <c r="G61" s="34" t="s">
        <v>44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1.75" customHeight="1">
      <c r="A62" s="8">
        <f t="shared" si="1"/>
        <v>46325</v>
      </c>
      <c r="B62" s="1" t="str">
        <f t="shared" si="0"/>
        <v>Freitag</v>
      </c>
      <c r="C62" s="34"/>
      <c r="D62" s="34"/>
      <c r="E62" s="34"/>
      <c r="F62" s="34"/>
      <c r="G62" s="3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1.75" customHeight="1">
      <c r="A63" s="8">
        <f t="shared" si="1"/>
        <v>46326</v>
      </c>
      <c r="B63" s="1" t="str">
        <f t="shared" si="0"/>
        <v>Samstag</v>
      </c>
      <c r="C63" s="36" t="s">
        <v>45</v>
      </c>
      <c r="D63" s="36" t="s">
        <v>45</v>
      </c>
      <c r="E63" s="36" t="s">
        <v>45</v>
      </c>
      <c r="F63" s="36" t="s">
        <v>45</v>
      </c>
      <c r="G63" s="36" t="s">
        <v>45</v>
      </c>
      <c r="H63" s="10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1.75" customHeight="1">
      <c r="A64" s="8">
        <f t="shared" si="1"/>
        <v>46327</v>
      </c>
      <c r="B64" s="1" t="str">
        <f t="shared" si="0"/>
        <v>Sonntag</v>
      </c>
      <c r="C64" s="9"/>
      <c r="D64" s="9"/>
      <c r="E64" s="9"/>
      <c r="F64" s="9"/>
      <c r="G64" s="9"/>
      <c r="H64" s="10" t="s">
        <v>46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1.75" customHeight="1">
      <c r="A65" s="8">
        <f t="shared" si="1"/>
        <v>46328</v>
      </c>
      <c r="B65" s="1" t="str">
        <f t="shared" si="0"/>
        <v>Montag</v>
      </c>
      <c r="C65" s="11" t="s">
        <v>47</v>
      </c>
      <c r="D65" s="11" t="s">
        <v>48</v>
      </c>
      <c r="E65" s="11" t="s">
        <v>47</v>
      </c>
      <c r="F65" s="11" t="s">
        <v>48</v>
      </c>
      <c r="G65" s="11" t="s">
        <v>47</v>
      </c>
      <c r="H65" s="10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1.75" customHeight="1">
      <c r="A66" s="8">
        <f t="shared" si="1"/>
        <v>46329</v>
      </c>
      <c r="B66" s="1" t="str">
        <f t="shared" si="0"/>
        <v>Dienstag</v>
      </c>
      <c r="C66" s="5"/>
      <c r="D66" s="5"/>
      <c r="E66" s="5"/>
      <c r="F66" s="5"/>
      <c r="G66" s="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1.75" customHeight="1">
      <c r="A67" s="8">
        <f t="shared" si="1"/>
        <v>46330</v>
      </c>
      <c r="B67" s="1" t="str">
        <f t="shared" si="0"/>
        <v>Mittwoch</v>
      </c>
      <c r="C67" s="11" t="s">
        <v>49</v>
      </c>
      <c r="D67" s="11" t="s">
        <v>49</v>
      </c>
      <c r="E67" s="11" t="s">
        <v>49</v>
      </c>
      <c r="F67" s="11" t="s">
        <v>49</v>
      </c>
      <c r="G67" s="11" t="s">
        <v>49</v>
      </c>
      <c r="H67" s="11" t="s">
        <v>50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1.75" customHeight="1">
      <c r="A68" s="8">
        <f t="shared" si="1"/>
        <v>46331</v>
      </c>
      <c r="B68" s="1" t="str">
        <f t="shared" si="0"/>
        <v>Donnerstag</v>
      </c>
      <c r="C68" s="5"/>
      <c r="D68" s="5"/>
      <c r="E68" s="5"/>
      <c r="F68" s="5"/>
      <c r="G68" s="5"/>
      <c r="H68" s="10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1.75" customHeight="1">
      <c r="A69" s="8">
        <f t="shared" si="1"/>
        <v>46332</v>
      </c>
      <c r="B69" s="1" t="str">
        <f t="shared" si="0"/>
        <v>Freitag</v>
      </c>
      <c r="C69" s="5"/>
      <c r="D69" s="5"/>
      <c r="E69" s="5"/>
      <c r="F69" s="5"/>
      <c r="G69" s="5"/>
      <c r="H69" s="10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1.75" customHeight="1">
      <c r="A70" s="8">
        <f t="shared" si="1"/>
        <v>46333</v>
      </c>
      <c r="B70" s="1" t="str">
        <f t="shared" si="0"/>
        <v>Samstag</v>
      </c>
      <c r="C70" s="12"/>
      <c r="D70" s="13"/>
      <c r="E70" s="13"/>
      <c r="F70" s="13"/>
      <c r="G70" s="1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1.75" customHeight="1">
      <c r="A71" s="8">
        <f t="shared" si="1"/>
        <v>46334</v>
      </c>
      <c r="B71" s="1" t="str">
        <f t="shared" si="0"/>
        <v>Sonntag</v>
      </c>
      <c r="C71" s="15"/>
      <c r="D71" s="16"/>
      <c r="E71" s="16"/>
      <c r="F71" s="16"/>
      <c r="G71" s="16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1.75" customHeight="1">
      <c r="A72" s="8">
        <f t="shared" si="1"/>
        <v>46335</v>
      </c>
      <c r="B72" s="1" t="str">
        <f t="shared" si="0"/>
        <v>Montag</v>
      </c>
      <c r="C72" s="26" t="s">
        <v>24</v>
      </c>
      <c r="D72" s="26" t="s">
        <v>24</v>
      </c>
      <c r="E72" s="26" t="s">
        <v>24</v>
      </c>
      <c r="F72" s="18"/>
      <c r="G72" s="18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1.75" customHeight="1">
      <c r="A73" s="8">
        <f t="shared" si="1"/>
        <v>46336</v>
      </c>
      <c r="B73" s="1" t="str">
        <f t="shared" si="0"/>
        <v>Dienstag</v>
      </c>
      <c r="C73" s="5"/>
      <c r="D73" s="5"/>
      <c r="E73" s="19"/>
      <c r="F73" s="5"/>
      <c r="G73" s="5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1.75" customHeight="1">
      <c r="A74" s="8">
        <f t="shared" si="1"/>
        <v>46337</v>
      </c>
      <c r="B74" s="1" t="str">
        <f t="shared" si="0"/>
        <v>Mittwoch</v>
      </c>
      <c r="C74" s="5"/>
      <c r="D74" s="5"/>
      <c r="E74" s="5"/>
      <c r="F74" s="26" t="s">
        <v>24</v>
      </c>
      <c r="G74" s="26" t="s">
        <v>24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1.75" customHeight="1">
      <c r="A75" s="8">
        <f t="shared" si="1"/>
        <v>46338</v>
      </c>
      <c r="B75" s="1" t="str">
        <f t="shared" si="0"/>
        <v>Donnerstag</v>
      </c>
      <c r="C75" s="72" t="s">
        <v>51</v>
      </c>
      <c r="D75" s="72" t="s">
        <v>51</v>
      </c>
      <c r="E75" s="5"/>
      <c r="F75" s="5"/>
      <c r="G75" s="5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1.75" customHeight="1">
      <c r="A76" s="8">
        <f t="shared" si="1"/>
        <v>46339</v>
      </c>
      <c r="B76" s="1" t="str">
        <f t="shared" si="0"/>
        <v>Freitag</v>
      </c>
      <c r="C76" s="5"/>
      <c r="D76" s="5"/>
      <c r="E76" s="5"/>
      <c r="F76" s="5"/>
      <c r="G76" s="5"/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1.75" customHeight="1">
      <c r="A77" s="8">
        <f t="shared" si="1"/>
        <v>46340</v>
      </c>
      <c r="B77" s="1" t="str">
        <f t="shared" si="0"/>
        <v>Samstag</v>
      </c>
      <c r="C77" s="15"/>
      <c r="D77" s="16"/>
      <c r="E77" s="16"/>
      <c r="F77" s="16"/>
      <c r="G77" s="16"/>
      <c r="H77" s="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1.75" customHeight="1">
      <c r="A78" s="8">
        <f t="shared" si="1"/>
        <v>46341</v>
      </c>
      <c r="B78" s="1" t="str">
        <f t="shared" si="0"/>
        <v>Sonntag</v>
      </c>
      <c r="C78" s="15"/>
      <c r="D78" s="16"/>
      <c r="E78" s="16"/>
      <c r="F78" s="16"/>
      <c r="G78" s="16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1.75" customHeight="1">
      <c r="A79" s="8">
        <f t="shared" si="1"/>
        <v>46342</v>
      </c>
      <c r="B79" s="1" t="str">
        <f t="shared" si="0"/>
        <v>Montag</v>
      </c>
      <c r="C79" s="17"/>
      <c r="D79" s="18"/>
      <c r="E79" s="18"/>
      <c r="F79" s="18"/>
      <c r="G79" s="18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1.75" customHeight="1">
      <c r="A80" s="8">
        <f t="shared" si="1"/>
        <v>46343</v>
      </c>
      <c r="B80" s="1" t="str">
        <f t="shared" si="0"/>
        <v>Dienstag</v>
      </c>
      <c r="C80" s="5"/>
      <c r="D80" s="5"/>
      <c r="E80" s="72" t="s">
        <v>51</v>
      </c>
      <c r="F80" s="72" t="s">
        <v>51</v>
      </c>
      <c r="G80" s="72" t="s">
        <v>51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1.75" customHeight="1">
      <c r="A81" s="8">
        <f t="shared" si="1"/>
        <v>46344</v>
      </c>
      <c r="B81" s="1" t="str">
        <f t="shared" si="0"/>
        <v>Mittwoch</v>
      </c>
      <c r="C81" s="5"/>
      <c r="D81" s="5"/>
      <c r="E81" s="5"/>
      <c r="F81" s="5"/>
      <c r="G81" s="73" t="s">
        <v>58</v>
      </c>
      <c r="H81" s="10" t="s">
        <v>54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1.75" customHeight="1">
      <c r="A82" s="8">
        <f t="shared" si="1"/>
        <v>46345</v>
      </c>
      <c r="B82" s="1" t="str">
        <f t="shared" si="0"/>
        <v>Donnerstag</v>
      </c>
      <c r="C82" s="5"/>
      <c r="D82" s="5"/>
      <c r="E82" s="5"/>
      <c r="F82" s="5"/>
      <c r="G82" s="5"/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1.75" customHeight="1">
      <c r="A83" s="8">
        <f t="shared" si="1"/>
        <v>46346</v>
      </c>
      <c r="B83" s="1" t="str">
        <f t="shared" si="0"/>
        <v>Freitag</v>
      </c>
      <c r="C83" s="11" t="s">
        <v>55</v>
      </c>
      <c r="D83" s="11" t="s">
        <v>55</v>
      </c>
      <c r="E83" s="11" t="s">
        <v>55</v>
      </c>
      <c r="F83" s="11" t="s">
        <v>55</v>
      </c>
      <c r="G83" s="11" t="s">
        <v>55</v>
      </c>
      <c r="H83" s="11" t="s">
        <v>56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1.75" customHeight="1">
      <c r="A84" s="8">
        <f t="shared" si="1"/>
        <v>46347</v>
      </c>
      <c r="B84" s="1" t="str">
        <f t="shared" si="0"/>
        <v>Samstag</v>
      </c>
      <c r="C84" s="12"/>
      <c r="D84" s="13"/>
      <c r="E84" s="13"/>
      <c r="F84" s="13"/>
      <c r="G84" s="13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1.75" customHeight="1">
      <c r="A85" s="8">
        <f t="shared" si="1"/>
        <v>46348</v>
      </c>
      <c r="B85" s="1" t="str">
        <f t="shared" si="0"/>
        <v>Sonntag</v>
      </c>
      <c r="C85" s="15"/>
      <c r="D85" s="16"/>
      <c r="E85" s="16"/>
      <c r="F85" s="16"/>
      <c r="G85" s="16"/>
      <c r="H85" s="10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1.75" customHeight="1">
      <c r="A86" s="8">
        <f t="shared" si="1"/>
        <v>46349</v>
      </c>
      <c r="B86" s="1" t="str">
        <f t="shared" si="0"/>
        <v>Montag</v>
      </c>
      <c r="C86" s="17"/>
      <c r="D86" s="18"/>
      <c r="E86" s="18"/>
      <c r="F86" s="73" t="s">
        <v>58</v>
      </c>
      <c r="G86" s="18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1.75" customHeight="1">
      <c r="A87" s="8">
        <f t="shared" si="1"/>
        <v>46350</v>
      </c>
      <c r="B87" s="1" t="str">
        <f t="shared" si="0"/>
        <v>Dienstag</v>
      </c>
      <c r="C87" s="72" t="s">
        <v>59</v>
      </c>
      <c r="D87" s="73" t="s">
        <v>58</v>
      </c>
      <c r="E87" s="5"/>
      <c r="F87" s="5"/>
      <c r="G87" s="5"/>
      <c r="H87" s="5"/>
      <c r="I87" s="5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1.75" customHeight="1">
      <c r="A88" s="8">
        <f t="shared" si="1"/>
        <v>46351</v>
      </c>
      <c r="B88" s="1" t="str">
        <f t="shared" si="0"/>
        <v>Mittwoch</v>
      </c>
      <c r="C88" s="5"/>
      <c r="D88" s="5"/>
      <c r="E88" s="72" t="s">
        <v>59</v>
      </c>
      <c r="F88" s="5"/>
      <c r="G88" s="72" t="s">
        <v>59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1.75" customHeight="1">
      <c r="A89" s="8">
        <f t="shared" si="1"/>
        <v>46352</v>
      </c>
      <c r="B89" s="1" t="str">
        <f t="shared" si="0"/>
        <v>Donnerstag</v>
      </c>
      <c r="C89" s="5"/>
      <c r="D89" s="72" t="s">
        <v>59</v>
      </c>
      <c r="E89" s="5"/>
      <c r="F89" s="72" t="s">
        <v>59</v>
      </c>
      <c r="G89" s="5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1.75" customHeight="1">
      <c r="A90" s="8">
        <f t="shared" si="1"/>
        <v>46353</v>
      </c>
      <c r="B90" s="1" t="str">
        <f t="shared" si="0"/>
        <v>Freitag</v>
      </c>
      <c r="C90" s="73" t="s">
        <v>58</v>
      </c>
      <c r="D90" s="5"/>
      <c r="E90" s="73" t="s">
        <v>58</v>
      </c>
      <c r="F90" s="5"/>
      <c r="G90" s="5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1.75" customHeight="1">
      <c r="A91" s="8">
        <f t="shared" si="1"/>
        <v>46354</v>
      </c>
      <c r="B91" s="1" t="str">
        <f t="shared" si="0"/>
        <v>Samstag</v>
      </c>
      <c r="C91" s="12"/>
      <c r="D91" s="13"/>
      <c r="E91" s="13"/>
      <c r="F91" s="13"/>
      <c r="G91" s="13"/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1.75" customHeight="1">
      <c r="A92" s="8">
        <f t="shared" si="1"/>
        <v>46355</v>
      </c>
      <c r="B92" s="1" t="str">
        <f t="shared" si="0"/>
        <v>Sonntag</v>
      </c>
      <c r="C92" s="15"/>
      <c r="D92" s="16"/>
      <c r="E92" s="16"/>
      <c r="F92" s="16"/>
      <c r="G92" s="16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1.75" customHeight="1">
      <c r="A93" s="8">
        <f t="shared" si="1"/>
        <v>46356</v>
      </c>
      <c r="B93" s="1" t="str">
        <f t="shared" si="0"/>
        <v>Montag</v>
      </c>
      <c r="C93" s="17"/>
      <c r="D93" s="18"/>
      <c r="E93" s="18"/>
      <c r="F93" s="18"/>
      <c r="G93" s="18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1.75" customHeight="1">
      <c r="A94" s="8">
        <f t="shared" si="1"/>
        <v>46357</v>
      </c>
      <c r="B94" s="1" t="str">
        <f t="shared" si="0"/>
        <v>Dienstag</v>
      </c>
      <c r="C94" s="25" t="s">
        <v>34</v>
      </c>
      <c r="D94" s="25" t="s">
        <v>34</v>
      </c>
      <c r="E94" s="25" t="s">
        <v>34</v>
      </c>
      <c r="F94" s="25" t="s">
        <v>34</v>
      </c>
      <c r="G94" s="25" t="s">
        <v>34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1.75" customHeight="1">
      <c r="A95" s="8">
        <f t="shared" si="1"/>
        <v>46358</v>
      </c>
      <c r="B95" s="1" t="str">
        <f t="shared" si="0"/>
        <v>Mittwoch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1.75" customHeight="1">
      <c r="A96" s="8">
        <f t="shared" si="1"/>
        <v>46359</v>
      </c>
      <c r="B96" s="1" t="str">
        <f t="shared" si="0"/>
        <v>Donnerstag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1.75" customHeight="1">
      <c r="A97" s="8">
        <f t="shared" si="1"/>
        <v>46360</v>
      </c>
      <c r="B97" s="1" t="str">
        <f t="shared" si="0"/>
        <v>Freitag</v>
      </c>
      <c r="C97" s="4"/>
      <c r="D97" s="4"/>
      <c r="E97" s="4"/>
      <c r="F97" s="4"/>
      <c r="G97" s="4"/>
      <c r="H97" s="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1.75" customHeight="1">
      <c r="A98" s="8">
        <f t="shared" si="1"/>
        <v>46361</v>
      </c>
      <c r="B98" s="1" t="str">
        <f t="shared" si="0"/>
        <v>Samstag</v>
      </c>
      <c r="C98" s="12"/>
      <c r="D98" s="13"/>
      <c r="E98" s="13"/>
      <c r="F98" s="13"/>
      <c r="G98" s="1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1.75" customHeight="1">
      <c r="A99" s="8">
        <f t="shared" si="1"/>
        <v>46362</v>
      </c>
      <c r="B99" s="1" t="str">
        <f t="shared" si="0"/>
        <v>Sonntag</v>
      </c>
      <c r="C99" s="15"/>
      <c r="D99" s="16"/>
      <c r="E99" s="16"/>
      <c r="F99" s="16"/>
      <c r="G99" s="16"/>
      <c r="H99" s="10" t="s">
        <v>64</v>
      </c>
      <c r="I99" s="5"/>
      <c r="J99" s="5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1.75" customHeight="1">
      <c r="A100" s="8">
        <f t="shared" si="1"/>
        <v>46363</v>
      </c>
      <c r="B100" s="1" t="str">
        <f t="shared" si="0"/>
        <v>Montag</v>
      </c>
      <c r="C100" s="26" t="s">
        <v>24</v>
      </c>
      <c r="D100" s="26" t="s">
        <v>24</v>
      </c>
      <c r="E100" s="26" t="s">
        <v>24</v>
      </c>
      <c r="F100" s="18"/>
      <c r="G100" s="18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1.75" customHeight="1">
      <c r="A101" s="8">
        <f t="shared" si="1"/>
        <v>46364</v>
      </c>
      <c r="B101" s="1" t="str">
        <f t="shared" si="0"/>
        <v>Dienstag</v>
      </c>
      <c r="C101" s="5"/>
      <c r="D101" s="5"/>
      <c r="E101" s="5"/>
      <c r="F101" s="5"/>
      <c r="G101" s="5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1.75" customHeight="1">
      <c r="A102" s="8">
        <f t="shared" si="1"/>
        <v>46365</v>
      </c>
      <c r="B102" s="1" t="str">
        <f t="shared" si="0"/>
        <v>Mittwoch</v>
      </c>
      <c r="C102" s="5"/>
      <c r="D102" s="5"/>
      <c r="E102" s="5"/>
      <c r="F102" s="26" t="s">
        <v>24</v>
      </c>
      <c r="G102" s="26" t="s">
        <v>24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1.75" customHeight="1">
      <c r="A103" s="8">
        <f t="shared" si="1"/>
        <v>46366</v>
      </c>
      <c r="B103" s="1" t="str">
        <f t="shared" si="0"/>
        <v>Donnerstag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1.75" customHeight="1">
      <c r="A104" s="8">
        <f t="shared" si="1"/>
        <v>46367</v>
      </c>
      <c r="B104" s="1" t="str">
        <f t="shared" si="0"/>
        <v>Freitag</v>
      </c>
      <c r="C104" s="25" t="s">
        <v>30</v>
      </c>
      <c r="D104" s="25" t="s">
        <v>30</v>
      </c>
      <c r="E104" s="25" t="s">
        <v>30</v>
      </c>
      <c r="F104" s="25" t="s">
        <v>30</v>
      </c>
      <c r="G104" s="25" t="s">
        <v>30</v>
      </c>
      <c r="H104" s="25" t="s">
        <v>65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1.75" customHeight="1">
      <c r="A105" s="8">
        <f t="shared" si="1"/>
        <v>46368</v>
      </c>
      <c r="B105" s="1" t="str">
        <f t="shared" si="0"/>
        <v>Samstag</v>
      </c>
      <c r="C105" s="12"/>
      <c r="D105" s="13"/>
      <c r="E105" s="13"/>
      <c r="F105" s="13"/>
      <c r="G105" s="1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1.75" customHeight="1">
      <c r="A106" s="8">
        <f t="shared" si="1"/>
        <v>46369</v>
      </c>
      <c r="B106" s="1" t="str">
        <f t="shared" si="0"/>
        <v>Sonntag</v>
      </c>
      <c r="C106" s="15"/>
      <c r="D106" s="16"/>
      <c r="E106" s="16"/>
      <c r="F106" s="16"/>
      <c r="G106" s="16"/>
      <c r="H106" s="10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1.75" customHeight="1">
      <c r="A107" s="8">
        <f t="shared" si="1"/>
        <v>46370</v>
      </c>
      <c r="B107" s="1" t="str">
        <f t="shared" si="0"/>
        <v>Montag</v>
      </c>
      <c r="C107" s="17"/>
      <c r="D107" s="18"/>
      <c r="E107" s="18"/>
      <c r="F107" s="18"/>
      <c r="G107" s="18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1.75" customHeight="1">
      <c r="A108" s="8">
        <f t="shared" si="1"/>
        <v>46371</v>
      </c>
      <c r="B108" s="1" t="str">
        <f t="shared" si="0"/>
        <v>Dienstag</v>
      </c>
      <c r="C108" s="5"/>
      <c r="D108" s="5"/>
      <c r="E108" s="5"/>
      <c r="F108" s="5"/>
      <c r="G108" s="5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1.75" customHeight="1">
      <c r="A109" s="8">
        <f t="shared" si="1"/>
        <v>46372</v>
      </c>
      <c r="B109" s="1" t="str">
        <f t="shared" si="0"/>
        <v>Mittwoch</v>
      </c>
      <c r="C109" s="5"/>
      <c r="D109" s="5"/>
      <c r="E109" s="5"/>
      <c r="F109" s="5"/>
      <c r="G109" s="5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1.75" customHeight="1">
      <c r="A110" s="8">
        <f t="shared" si="1"/>
        <v>46373</v>
      </c>
      <c r="B110" s="1" t="str">
        <f t="shared" si="0"/>
        <v>Donnerstag</v>
      </c>
      <c r="C110" s="5"/>
      <c r="D110" s="5"/>
      <c r="E110" s="5"/>
      <c r="F110" s="5"/>
      <c r="G110" s="5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1.75" customHeight="1">
      <c r="A111" s="8">
        <f t="shared" si="1"/>
        <v>46374</v>
      </c>
      <c r="B111" s="1" t="str">
        <f t="shared" si="0"/>
        <v>Freitag</v>
      </c>
      <c r="C111" s="5"/>
      <c r="D111" s="5"/>
      <c r="E111" s="5"/>
      <c r="F111" s="5"/>
      <c r="G111" s="5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1.75" customHeight="1">
      <c r="A112" s="8">
        <f t="shared" si="1"/>
        <v>46375</v>
      </c>
      <c r="B112" s="1" t="str">
        <f t="shared" si="0"/>
        <v>Samstag</v>
      </c>
      <c r="C112" s="12"/>
      <c r="D112" s="13"/>
      <c r="E112" s="13"/>
      <c r="F112" s="13"/>
      <c r="G112" s="1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1.75" customHeight="1">
      <c r="A113" s="8">
        <f t="shared" si="1"/>
        <v>46376</v>
      </c>
      <c r="B113" s="1" t="str">
        <f t="shared" si="0"/>
        <v>Sonntag</v>
      </c>
      <c r="C113" s="15"/>
      <c r="D113" s="16"/>
      <c r="E113" s="16"/>
      <c r="F113" s="16"/>
      <c r="G113" s="16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1.75" customHeight="1">
      <c r="A114" s="8">
        <f t="shared" si="1"/>
        <v>46377</v>
      </c>
      <c r="B114" s="1" t="str">
        <f t="shared" si="0"/>
        <v>Montag</v>
      </c>
      <c r="C114" s="34"/>
      <c r="D114" s="34"/>
      <c r="E114" s="34"/>
      <c r="F114" s="34"/>
      <c r="G114" s="3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1.75" customHeight="1">
      <c r="A115" s="8">
        <f t="shared" si="1"/>
        <v>46378</v>
      </c>
      <c r="B115" s="1" t="str">
        <f t="shared" si="0"/>
        <v>Dienstag</v>
      </c>
      <c r="C115" s="34" t="s">
        <v>66</v>
      </c>
      <c r="D115" s="34" t="s">
        <v>66</v>
      </c>
      <c r="E115" s="34" t="s">
        <v>66</v>
      </c>
      <c r="F115" s="34" t="s">
        <v>66</v>
      </c>
      <c r="G115" s="34" t="s">
        <v>66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1.75" customHeight="1">
      <c r="A116" s="8">
        <f t="shared" si="1"/>
        <v>46379</v>
      </c>
      <c r="B116" s="1" t="str">
        <f t="shared" si="0"/>
        <v>Mittwoch</v>
      </c>
      <c r="C116" s="34"/>
      <c r="D116" s="34"/>
      <c r="E116" s="34"/>
      <c r="F116" s="34"/>
      <c r="G116" s="3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1.75" customHeight="1">
      <c r="A117" s="8">
        <f t="shared" si="1"/>
        <v>46380</v>
      </c>
      <c r="B117" s="1" t="str">
        <f t="shared" si="0"/>
        <v>Donnerstag</v>
      </c>
      <c r="C117" s="29" t="s">
        <v>67</v>
      </c>
      <c r="D117" s="29" t="s">
        <v>67</v>
      </c>
      <c r="E117" s="29" t="s">
        <v>67</v>
      </c>
      <c r="F117" s="29" t="s">
        <v>67</v>
      </c>
      <c r="G117" s="29" t="s">
        <v>67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1.75" customHeight="1">
      <c r="A118" s="8">
        <f t="shared" si="1"/>
        <v>46381</v>
      </c>
      <c r="B118" s="1" t="str">
        <f t="shared" si="0"/>
        <v>Freitag</v>
      </c>
      <c r="C118" s="29" t="s">
        <v>68</v>
      </c>
      <c r="D118" s="29" t="s">
        <v>68</v>
      </c>
      <c r="E118" s="29" t="s">
        <v>68</v>
      </c>
      <c r="F118" s="29" t="s">
        <v>68</v>
      </c>
      <c r="G118" s="29" t="s">
        <v>68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1.75" customHeight="1">
      <c r="A119" s="8">
        <f t="shared" si="1"/>
        <v>46382</v>
      </c>
      <c r="B119" s="1" t="str">
        <f t="shared" si="0"/>
        <v>Samstag</v>
      </c>
      <c r="C119" s="12"/>
      <c r="D119" s="13"/>
      <c r="E119" s="13"/>
      <c r="F119" s="13"/>
      <c r="G119" s="1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1.75" customHeight="1">
      <c r="A120" s="8">
        <f t="shared" si="1"/>
        <v>46383</v>
      </c>
      <c r="B120" s="1" t="str">
        <f t="shared" si="0"/>
        <v>Sonntag</v>
      </c>
      <c r="C120" s="15"/>
      <c r="D120" s="16"/>
      <c r="E120" s="16"/>
      <c r="F120" s="16"/>
      <c r="G120" s="16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1.75" customHeight="1">
      <c r="A121" s="8">
        <f t="shared" si="1"/>
        <v>46384</v>
      </c>
      <c r="B121" s="1" t="str">
        <f t="shared" si="0"/>
        <v>Montag</v>
      </c>
      <c r="C121" s="34"/>
      <c r="D121" s="34"/>
      <c r="E121" s="34"/>
      <c r="F121" s="34"/>
      <c r="G121" s="3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1.75" customHeight="1">
      <c r="A122" s="8">
        <f t="shared" si="1"/>
        <v>46385</v>
      </c>
      <c r="B122" s="1" t="str">
        <f t="shared" si="0"/>
        <v>Dienstag</v>
      </c>
      <c r="C122" s="34" t="s">
        <v>66</v>
      </c>
      <c r="D122" s="34" t="s">
        <v>66</v>
      </c>
      <c r="E122" s="34" t="s">
        <v>66</v>
      </c>
      <c r="F122" s="34" t="s">
        <v>66</v>
      </c>
      <c r="G122" s="34" t="s">
        <v>66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1.75" customHeight="1">
      <c r="A123" s="8">
        <f t="shared" si="1"/>
        <v>46386</v>
      </c>
      <c r="B123" s="1" t="str">
        <f t="shared" si="0"/>
        <v>Mittwoch</v>
      </c>
      <c r="C123" s="34"/>
      <c r="D123" s="34"/>
      <c r="E123" s="34"/>
      <c r="F123" s="34"/>
      <c r="G123" s="3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1.75" customHeight="1">
      <c r="A124" s="8">
        <f t="shared" si="1"/>
        <v>46387</v>
      </c>
      <c r="B124" s="1" t="str">
        <f t="shared" si="0"/>
        <v>Donnerstag</v>
      </c>
      <c r="C124" s="29" t="s">
        <v>72</v>
      </c>
      <c r="D124" s="29" t="s">
        <v>72</v>
      </c>
      <c r="E124" s="29" t="s">
        <v>72</v>
      </c>
      <c r="F124" s="29" t="s">
        <v>72</v>
      </c>
      <c r="G124" s="29" t="s">
        <v>72</v>
      </c>
      <c r="H124" s="10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1.75" customHeight="1">
      <c r="A125" s="8">
        <f t="shared" si="1"/>
        <v>46388</v>
      </c>
      <c r="B125" s="1" t="str">
        <f t="shared" si="0"/>
        <v>Freitag</v>
      </c>
      <c r="C125" s="29" t="s">
        <v>74</v>
      </c>
      <c r="D125" s="29" t="s">
        <v>74</v>
      </c>
      <c r="E125" s="29" t="s">
        <v>74</v>
      </c>
      <c r="F125" s="29" t="s">
        <v>74</v>
      </c>
      <c r="G125" s="29" t="s">
        <v>74</v>
      </c>
      <c r="H125" s="10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1.75" customHeight="1">
      <c r="A126" s="8">
        <f t="shared" si="1"/>
        <v>46389</v>
      </c>
      <c r="B126" s="1" t="str">
        <f t="shared" si="0"/>
        <v>Samstag</v>
      </c>
      <c r="C126" s="12"/>
      <c r="D126" s="13"/>
      <c r="E126" s="13"/>
      <c r="F126" s="13"/>
      <c r="G126" s="1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1.75" customHeight="1">
      <c r="A127" s="8">
        <f t="shared" si="1"/>
        <v>46390</v>
      </c>
      <c r="B127" s="1" t="str">
        <f t="shared" si="0"/>
        <v>Sonntag</v>
      </c>
      <c r="C127" s="15"/>
      <c r="D127" s="16"/>
      <c r="E127" s="16"/>
      <c r="F127" s="16"/>
      <c r="G127" s="16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1.75" customHeight="1">
      <c r="A128" s="8">
        <f t="shared" si="1"/>
        <v>46391</v>
      </c>
      <c r="B128" s="1" t="str">
        <f t="shared" si="0"/>
        <v>Montag</v>
      </c>
      <c r="C128" s="17"/>
      <c r="D128" s="18"/>
      <c r="E128" s="18"/>
      <c r="F128" s="18"/>
      <c r="G128" s="18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1.75" customHeight="1">
      <c r="A129" s="8">
        <f t="shared" si="1"/>
        <v>46392</v>
      </c>
      <c r="B129" s="1" t="str">
        <f t="shared" si="0"/>
        <v>Dienstag</v>
      </c>
      <c r="C129" s="5"/>
      <c r="D129" s="5"/>
      <c r="E129" s="5"/>
      <c r="F129" s="5"/>
      <c r="G129" s="5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1.75" customHeight="1">
      <c r="A130" s="8">
        <f t="shared" si="1"/>
        <v>46393</v>
      </c>
      <c r="B130" s="1" t="str">
        <f t="shared" si="0"/>
        <v>Mittwoch</v>
      </c>
      <c r="C130" s="5"/>
      <c r="D130" s="5"/>
      <c r="E130" s="5"/>
      <c r="F130" s="5"/>
      <c r="G130" s="5"/>
      <c r="H130" s="10" t="s">
        <v>75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1.75" customHeight="1">
      <c r="A131" s="8">
        <f t="shared" si="1"/>
        <v>46394</v>
      </c>
      <c r="B131" s="1" t="str">
        <f t="shared" ref="B131:B160" si="2">TEXT(A131,"TTTT")</f>
        <v>Donnerstag</v>
      </c>
      <c r="C131" s="5"/>
      <c r="D131" s="10"/>
      <c r="E131" s="10"/>
      <c r="F131" s="10"/>
      <c r="G131" s="10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1.75" customHeight="1">
      <c r="A132" s="8">
        <f t="shared" si="1"/>
        <v>46395</v>
      </c>
      <c r="B132" s="1" t="str">
        <f t="shared" si="2"/>
        <v>Freitag</v>
      </c>
      <c r="C132" s="5"/>
      <c r="D132" s="5"/>
      <c r="E132" s="5"/>
      <c r="F132" s="5"/>
      <c r="G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1.75" customHeight="1">
      <c r="A133" s="8">
        <f t="shared" si="1"/>
        <v>46396</v>
      </c>
      <c r="B133" s="1" t="str">
        <f t="shared" si="2"/>
        <v>Samstag</v>
      </c>
      <c r="C133" s="12"/>
      <c r="D133" s="13"/>
      <c r="E133" s="13"/>
      <c r="F133" s="13"/>
      <c r="G133" s="1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1.75" customHeight="1">
      <c r="A134" s="8">
        <f t="shared" si="1"/>
        <v>46397</v>
      </c>
      <c r="B134" s="1" t="str">
        <f t="shared" si="2"/>
        <v>Sonntag</v>
      </c>
      <c r="C134" s="15"/>
      <c r="D134" s="16"/>
      <c r="E134" s="16"/>
      <c r="F134" s="16"/>
      <c r="G134" s="16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1.75" customHeight="1">
      <c r="A135" s="8">
        <f t="shared" si="1"/>
        <v>46398</v>
      </c>
      <c r="B135" s="1" t="str">
        <f t="shared" si="2"/>
        <v>Montag</v>
      </c>
      <c r="C135" s="5"/>
      <c r="D135" s="5"/>
      <c r="E135" s="5"/>
      <c r="F135" s="5"/>
      <c r="G135" s="5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1.75" customHeight="1">
      <c r="A136" s="8">
        <f t="shared" si="1"/>
        <v>46399</v>
      </c>
      <c r="B136" s="1" t="str">
        <f t="shared" si="2"/>
        <v>Dienstag</v>
      </c>
      <c r="C136" s="39" t="s">
        <v>76</v>
      </c>
      <c r="D136" s="39" t="s">
        <v>76</v>
      </c>
      <c r="E136" s="39" t="s">
        <v>76</v>
      </c>
      <c r="F136" s="39" t="s">
        <v>76</v>
      </c>
      <c r="G136" s="39" t="s">
        <v>76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1.75" customHeight="1">
      <c r="A137" s="8">
        <f t="shared" si="1"/>
        <v>46400</v>
      </c>
      <c r="B137" s="1" t="str">
        <f t="shared" si="2"/>
        <v>Mittwoch</v>
      </c>
      <c r="C137" s="5"/>
      <c r="D137" s="5"/>
      <c r="E137" s="5"/>
      <c r="F137" s="5"/>
      <c r="G137" s="5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1.75" customHeight="1">
      <c r="A138" s="8">
        <f t="shared" si="1"/>
        <v>46401</v>
      </c>
      <c r="B138" s="1" t="str">
        <f t="shared" si="2"/>
        <v>Donnerstag</v>
      </c>
      <c r="C138" s="5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1.75" customHeight="1">
      <c r="A139" s="8">
        <f t="shared" si="1"/>
        <v>46402</v>
      </c>
      <c r="B139" s="1" t="str">
        <f t="shared" si="2"/>
        <v>Freitag</v>
      </c>
      <c r="C139" s="5"/>
      <c r="D139" s="5"/>
      <c r="E139" s="5"/>
      <c r="F139" s="5"/>
      <c r="G139" s="5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1.75" customHeight="1">
      <c r="A140" s="8">
        <f t="shared" si="1"/>
        <v>46403</v>
      </c>
      <c r="B140" s="1" t="str">
        <f t="shared" si="2"/>
        <v>Samstag</v>
      </c>
      <c r="C140" s="12"/>
      <c r="D140" s="13"/>
      <c r="E140" s="13"/>
      <c r="F140" s="13"/>
      <c r="G140" s="13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1.75" customHeight="1">
      <c r="A141" s="8">
        <f t="shared" si="1"/>
        <v>46404</v>
      </c>
      <c r="B141" s="1" t="str">
        <f t="shared" si="2"/>
        <v>Sonntag</v>
      </c>
      <c r="C141" s="15"/>
      <c r="D141" s="16"/>
      <c r="E141" s="16"/>
      <c r="F141" s="16"/>
      <c r="G141" s="16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1.75" customHeight="1">
      <c r="A142" s="8">
        <f t="shared" si="1"/>
        <v>46405</v>
      </c>
      <c r="B142" s="1" t="str">
        <f t="shared" si="2"/>
        <v>Montag</v>
      </c>
      <c r="C142" s="11" t="s">
        <v>69</v>
      </c>
      <c r="D142" s="11" t="s">
        <v>69</v>
      </c>
      <c r="E142" s="11" t="s">
        <v>69</v>
      </c>
      <c r="F142" s="11" t="s">
        <v>69</v>
      </c>
      <c r="G142" s="11" t="s">
        <v>69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1.75" customHeight="1">
      <c r="A143" s="8">
        <f t="shared" si="1"/>
        <v>46406</v>
      </c>
      <c r="B143" s="1" t="str">
        <f t="shared" si="2"/>
        <v>Dienstag</v>
      </c>
      <c r="C143" s="39" t="s">
        <v>77</v>
      </c>
      <c r="D143" s="39" t="s">
        <v>77</v>
      </c>
      <c r="E143" s="39" t="s">
        <v>77</v>
      </c>
      <c r="F143" s="39" t="s">
        <v>77</v>
      </c>
      <c r="G143" s="39" t="s">
        <v>77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1.75" customHeight="1">
      <c r="A144" s="8">
        <f t="shared" si="1"/>
        <v>46407</v>
      </c>
      <c r="B144" s="1" t="str">
        <f t="shared" si="2"/>
        <v>Mittwoch</v>
      </c>
      <c r="C144" s="5"/>
      <c r="D144" s="5"/>
      <c r="E144" s="5"/>
      <c r="F144" s="5"/>
      <c r="G144" s="5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1.75" customHeight="1">
      <c r="A145" s="8">
        <f t="shared" si="1"/>
        <v>46408</v>
      </c>
      <c r="B145" s="1" t="str">
        <f t="shared" si="2"/>
        <v>Donnerstag</v>
      </c>
      <c r="C145" s="5"/>
      <c r="D145" s="5"/>
      <c r="E145" s="5"/>
      <c r="F145" s="5"/>
      <c r="G145" s="5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1.75" customHeight="1">
      <c r="A146" s="8">
        <f t="shared" si="1"/>
        <v>46409</v>
      </c>
      <c r="B146" s="1" t="str">
        <f t="shared" si="2"/>
        <v>Freitag</v>
      </c>
      <c r="C146" s="11" t="s">
        <v>78</v>
      </c>
      <c r="D146" s="11" t="s">
        <v>78</v>
      </c>
      <c r="E146" s="11" t="s">
        <v>78</v>
      </c>
      <c r="F146" s="11" t="s">
        <v>78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1.75" customHeight="1">
      <c r="A147" s="8">
        <f t="shared" si="1"/>
        <v>46410</v>
      </c>
      <c r="B147" s="1" t="str">
        <f t="shared" si="2"/>
        <v>Samstag</v>
      </c>
      <c r="C147" s="12"/>
      <c r="D147" s="13"/>
      <c r="E147" s="13"/>
      <c r="F147" s="13"/>
      <c r="G147" s="1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1.75" customHeight="1">
      <c r="A148" s="8">
        <f t="shared" si="1"/>
        <v>46411</v>
      </c>
      <c r="B148" s="1" t="str">
        <f t="shared" si="2"/>
        <v>Sonntag</v>
      </c>
      <c r="C148" s="15"/>
      <c r="D148" s="16"/>
      <c r="E148" s="16"/>
      <c r="F148" s="16"/>
      <c r="G148" s="16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1.75" customHeight="1">
      <c r="A149" s="8">
        <f t="shared" si="1"/>
        <v>46412</v>
      </c>
      <c r="B149" s="1" t="str">
        <f t="shared" si="2"/>
        <v>Montag</v>
      </c>
      <c r="C149" s="17"/>
      <c r="D149" s="18"/>
      <c r="E149" s="18"/>
      <c r="F149" s="18"/>
      <c r="G149" s="18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1.75" customHeight="1">
      <c r="A150" s="8">
        <f t="shared" si="1"/>
        <v>46413</v>
      </c>
      <c r="B150" s="1" t="str">
        <f t="shared" si="2"/>
        <v>Dienstag</v>
      </c>
      <c r="C150" s="5"/>
      <c r="D150" s="5"/>
      <c r="E150" s="5"/>
      <c r="F150" s="5"/>
      <c r="G150" s="5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1.75" customHeight="1">
      <c r="A151" s="8">
        <f t="shared" si="1"/>
        <v>46414</v>
      </c>
      <c r="B151" s="1" t="str">
        <f t="shared" si="2"/>
        <v>Mittwoch</v>
      </c>
      <c r="C151" s="5"/>
      <c r="D151" s="5"/>
      <c r="E151" s="5"/>
      <c r="F151" s="5"/>
      <c r="G151" s="5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1.75" customHeight="1">
      <c r="A152" s="8">
        <f t="shared" si="1"/>
        <v>46415</v>
      </c>
      <c r="B152" s="1" t="str">
        <f t="shared" si="2"/>
        <v>Donnerstag</v>
      </c>
      <c r="C152" s="11" t="s">
        <v>79</v>
      </c>
      <c r="D152" s="11" t="s">
        <v>79</v>
      </c>
      <c r="E152" s="11" t="s">
        <v>79</v>
      </c>
      <c r="F152" s="11" t="s">
        <v>79</v>
      </c>
      <c r="G152" s="11" t="s">
        <v>79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1.75" customHeight="1">
      <c r="A153" s="8">
        <f t="shared" si="1"/>
        <v>46416</v>
      </c>
      <c r="B153" s="1" t="str">
        <f t="shared" si="2"/>
        <v>Freitag</v>
      </c>
      <c r="C153" s="34" t="s">
        <v>80</v>
      </c>
      <c r="D153" s="34" t="s">
        <v>80</v>
      </c>
      <c r="E153" s="34" t="s">
        <v>80</v>
      </c>
      <c r="F153" s="34" t="s">
        <v>80</v>
      </c>
      <c r="G153" s="34" t="s">
        <v>80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1.75" customHeight="1">
      <c r="A154" s="8">
        <f t="shared" si="1"/>
        <v>46417</v>
      </c>
      <c r="B154" s="1" t="str">
        <f t="shared" si="2"/>
        <v>Samstag</v>
      </c>
      <c r="C154" s="9"/>
      <c r="D154" s="9"/>
      <c r="E154" s="9"/>
      <c r="F154" s="9"/>
      <c r="G154" s="9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1.75" customHeight="1">
      <c r="A155" s="8">
        <f t="shared" si="1"/>
        <v>46418</v>
      </c>
      <c r="B155" s="1" t="str">
        <f t="shared" si="2"/>
        <v>Sonntag</v>
      </c>
      <c r="C155" s="9"/>
      <c r="D155" s="9"/>
      <c r="E155" s="9"/>
      <c r="F155" s="9"/>
      <c r="G155" s="9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1.75" customHeight="1">
      <c r="A156" s="8">
        <f t="shared" si="1"/>
        <v>46419</v>
      </c>
      <c r="B156" s="1" t="str">
        <f t="shared" si="2"/>
        <v>Montag</v>
      </c>
      <c r="C156" s="5"/>
      <c r="D156" s="5"/>
      <c r="E156" s="5"/>
      <c r="F156" s="5"/>
      <c r="G156" s="5"/>
      <c r="H156" s="10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1.75" customHeight="1">
      <c r="A157" s="8">
        <f t="shared" si="1"/>
        <v>46420</v>
      </c>
      <c r="B157" s="1" t="str">
        <f t="shared" si="2"/>
        <v>Dienstag</v>
      </c>
      <c r="C157" s="5"/>
      <c r="D157" s="5"/>
      <c r="E157" s="5"/>
      <c r="F157" s="5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1.75" customHeight="1">
      <c r="A158" s="8">
        <f t="shared" si="1"/>
        <v>46421</v>
      </c>
      <c r="B158" s="1" t="str">
        <f t="shared" si="2"/>
        <v>Mittwoch</v>
      </c>
      <c r="C158" s="5"/>
      <c r="D158" s="5"/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1.75" customHeight="1">
      <c r="A159" s="8">
        <f t="shared" si="1"/>
        <v>46422</v>
      </c>
      <c r="B159" s="1" t="str">
        <f t="shared" si="2"/>
        <v>Donnerstag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1.75" customHeight="1">
      <c r="A160" s="8">
        <f t="shared" si="1"/>
        <v>46423</v>
      </c>
      <c r="B160" s="1" t="str">
        <f t="shared" si="2"/>
        <v>Freitag</v>
      </c>
      <c r="C160" s="38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1.75" customHeight="1">
      <c r="A161" s="40"/>
      <c r="B161" s="1"/>
      <c r="C161" s="4"/>
      <c r="D161" s="4"/>
      <c r="E161" s="4"/>
      <c r="F161" s="4"/>
      <c r="G161" s="4"/>
      <c r="H161" s="4"/>
      <c r="I161" s="5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9.5" customHeight="1">
      <c r="A162" s="40"/>
      <c r="B162" s="1"/>
      <c r="C162" s="11" t="s">
        <v>81</v>
      </c>
      <c r="D162" s="11" t="s">
        <v>81</v>
      </c>
      <c r="E162" s="11" t="s">
        <v>81</v>
      </c>
      <c r="F162" s="11" t="s">
        <v>81</v>
      </c>
      <c r="G162" s="11" t="s">
        <v>81</v>
      </c>
      <c r="H162" s="38"/>
      <c r="I162" s="5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9.5" customHeight="1">
      <c r="A163" s="41"/>
      <c r="B163" s="1"/>
      <c r="C163" s="42" t="s">
        <v>24</v>
      </c>
      <c r="D163" s="42" t="s">
        <v>24</v>
      </c>
      <c r="E163" s="42" t="s">
        <v>24</v>
      </c>
      <c r="F163" s="42" t="s">
        <v>24</v>
      </c>
      <c r="G163" s="42" t="s">
        <v>24</v>
      </c>
      <c r="H163" s="38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9.5" customHeight="1">
      <c r="A164" s="41"/>
      <c r="B164" s="1"/>
      <c r="C164" s="77">
        <v>3</v>
      </c>
      <c r="D164" s="77">
        <v>3</v>
      </c>
      <c r="E164" s="77">
        <v>3</v>
      </c>
      <c r="F164" s="77">
        <v>3</v>
      </c>
      <c r="G164" s="77">
        <v>3</v>
      </c>
      <c r="H164" s="38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9.5" customHeight="1">
      <c r="A165" s="41"/>
      <c r="B165" s="1"/>
      <c r="C165" s="42" t="s">
        <v>34</v>
      </c>
      <c r="D165" s="42" t="s">
        <v>34</v>
      </c>
      <c r="E165" s="42" t="s">
        <v>34</v>
      </c>
      <c r="F165" s="42" t="s">
        <v>34</v>
      </c>
      <c r="G165" s="42" t="s">
        <v>34</v>
      </c>
      <c r="H165" s="38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9.5" customHeight="1">
      <c r="A166" s="41"/>
      <c r="B166" s="1"/>
      <c r="C166" s="42">
        <f t="shared" ref="C166:G166" si="3">COUNTIF(C$3:C$161,"Mathe")</f>
        <v>2</v>
      </c>
      <c r="D166" s="42">
        <f t="shared" si="3"/>
        <v>2</v>
      </c>
      <c r="E166" s="42">
        <f t="shared" si="3"/>
        <v>2</v>
      </c>
      <c r="F166" s="42">
        <f t="shared" si="3"/>
        <v>2</v>
      </c>
      <c r="G166" s="42">
        <f t="shared" si="3"/>
        <v>2</v>
      </c>
      <c r="H166" s="38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9.5" customHeight="1">
      <c r="A167" s="41"/>
      <c r="B167" s="1"/>
      <c r="C167" s="42" t="s">
        <v>30</v>
      </c>
      <c r="D167" s="42" t="s">
        <v>30</v>
      </c>
      <c r="E167" s="42" t="s">
        <v>30</v>
      </c>
      <c r="F167" s="42" t="s">
        <v>30</v>
      </c>
      <c r="G167" s="42" t="s">
        <v>30</v>
      </c>
      <c r="H167" s="38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9.5" customHeight="1">
      <c r="A168" s="41"/>
      <c r="B168" s="1"/>
      <c r="C168" s="42">
        <f t="shared" ref="C168:G168" si="4">COUNTIF(C$3:C$153,"Englisch")</f>
        <v>2</v>
      </c>
      <c r="D168" s="42">
        <f t="shared" si="4"/>
        <v>2</v>
      </c>
      <c r="E168" s="42">
        <f t="shared" si="4"/>
        <v>2</v>
      </c>
      <c r="F168" s="42">
        <f t="shared" si="4"/>
        <v>2</v>
      </c>
      <c r="G168" s="42">
        <f t="shared" si="4"/>
        <v>2</v>
      </c>
      <c r="H168" s="38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9.5" customHeight="1">
      <c r="A169" s="41"/>
      <c r="B169" s="1"/>
      <c r="C169" s="43" t="s">
        <v>58</v>
      </c>
      <c r="D169" s="43" t="s">
        <v>58</v>
      </c>
      <c r="E169" s="43" t="s">
        <v>58</v>
      </c>
      <c r="F169" s="43" t="s">
        <v>58</v>
      </c>
      <c r="G169" s="43" t="s">
        <v>58</v>
      </c>
      <c r="H169" s="38"/>
      <c r="I169" s="4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9.5" customHeight="1">
      <c r="A170" s="41"/>
      <c r="B170" s="1"/>
      <c r="C170" s="42">
        <f t="shared" ref="C170:G170" si="5">COUNTIF(C$3:C$153,"Religion")</f>
        <v>1</v>
      </c>
      <c r="D170" s="42">
        <f t="shared" si="5"/>
        <v>1</v>
      </c>
      <c r="E170" s="42">
        <f t="shared" si="5"/>
        <v>1</v>
      </c>
      <c r="F170" s="42">
        <f t="shared" si="5"/>
        <v>1</v>
      </c>
      <c r="G170" s="42">
        <f t="shared" si="5"/>
        <v>1</v>
      </c>
      <c r="H170" s="38"/>
      <c r="I170" s="4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9.5" customHeight="1">
      <c r="A171" s="41"/>
      <c r="B171" s="1"/>
      <c r="C171" s="43" t="s">
        <v>51</v>
      </c>
      <c r="D171" s="43" t="s">
        <v>51</v>
      </c>
      <c r="E171" s="43" t="s">
        <v>51</v>
      </c>
      <c r="F171" s="43" t="s">
        <v>51</v>
      </c>
      <c r="G171" s="43" t="s">
        <v>51</v>
      </c>
      <c r="H171" s="38"/>
      <c r="I171" s="4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9.5" customHeight="1">
      <c r="A172" s="41"/>
      <c r="B172" s="1"/>
      <c r="C172" s="42">
        <f t="shared" ref="C172:G172" si="6">COUNTIF(C$3:C$153,"Nawi")</f>
        <v>1</v>
      </c>
      <c r="D172" s="42">
        <f t="shared" si="6"/>
        <v>1</v>
      </c>
      <c r="E172" s="42">
        <f t="shared" si="6"/>
        <v>1</v>
      </c>
      <c r="F172" s="42">
        <f t="shared" si="6"/>
        <v>1</v>
      </c>
      <c r="G172" s="42">
        <f t="shared" si="6"/>
        <v>1</v>
      </c>
      <c r="H172" s="38"/>
      <c r="I172" s="4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1.75" customHeight="1">
      <c r="A173" s="40"/>
      <c r="B173" s="1"/>
      <c r="C173" s="42" t="s">
        <v>59</v>
      </c>
      <c r="D173" s="42" t="s">
        <v>59</v>
      </c>
      <c r="E173" s="42" t="s">
        <v>59</v>
      </c>
      <c r="F173" s="42" t="s">
        <v>59</v>
      </c>
      <c r="G173" s="42" t="s">
        <v>59</v>
      </c>
      <c r="H173" s="38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1.75" customHeight="1">
      <c r="A174" s="40"/>
      <c r="B174" s="1"/>
      <c r="C174" s="42">
        <f t="shared" ref="C174:G174" si="7">COUNTIF(C$3:C$159,"Geographie")</f>
        <v>1</v>
      </c>
      <c r="D174" s="42">
        <f t="shared" si="7"/>
        <v>1</v>
      </c>
      <c r="E174" s="42">
        <f t="shared" si="7"/>
        <v>1</v>
      </c>
      <c r="F174" s="42">
        <f t="shared" si="7"/>
        <v>1</v>
      </c>
      <c r="G174" s="42">
        <f t="shared" si="7"/>
        <v>1</v>
      </c>
      <c r="H174" s="38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1.75" customHeight="1">
      <c r="A175" s="40"/>
      <c r="B175" s="1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1.75" customHeight="1">
      <c r="A176" s="40"/>
      <c r="B176" s="1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1.75" customHeight="1">
      <c r="A177" s="40"/>
      <c r="B177" s="1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1.75" customHeight="1">
      <c r="A178" s="40"/>
      <c r="B178" s="1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1.75" customHeight="1">
      <c r="A179" s="40"/>
      <c r="B179" s="1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1.75" customHeight="1">
      <c r="A180" s="40"/>
      <c r="B180" s="1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1.75" customHeight="1">
      <c r="A181" s="40"/>
      <c r="B181" s="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1.75" customHeight="1">
      <c r="A182" s="40"/>
      <c r="B182" s="1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1.75" customHeight="1">
      <c r="A183" s="40"/>
      <c r="B183" s="1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1.75" customHeight="1">
      <c r="A184" s="40"/>
      <c r="B184" s="1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1.75" customHeight="1">
      <c r="A185" s="40"/>
      <c r="B185" s="1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1.75" customHeight="1">
      <c r="A186" s="40"/>
      <c r="B186" s="1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1.75" customHeight="1">
      <c r="A187" s="40"/>
      <c r="B187" s="1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1.75" customHeight="1">
      <c r="A188" s="40"/>
      <c r="B188" s="1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1.75" customHeight="1">
      <c r="A189" s="40"/>
      <c r="B189" s="1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1.75" customHeight="1">
      <c r="A190" s="40"/>
      <c r="B190" s="1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1.75" customHeight="1">
      <c r="A191" s="40"/>
      <c r="B191" s="1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1.75" customHeight="1">
      <c r="A192" s="40"/>
      <c r="B192" s="1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1.75" customHeight="1">
      <c r="A193" s="40"/>
      <c r="B193" s="1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1.75" customHeight="1">
      <c r="A194" s="40"/>
      <c r="B194" s="1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1.75" customHeight="1">
      <c r="A195" s="40"/>
      <c r="B195" s="1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1.75" customHeight="1">
      <c r="A196" s="40"/>
      <c r="B196" s="1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1.75" customHeight="1">
      <c r="A197" s="40"/>
      <c r="B197" s="1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1.75" customHeight="1">
      <c r="A198" s="40"/>
      <c r="B198" s="1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1.75" customHeight="1">
      <c r="A199" s="40"/>
      <c r="B199" s="1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1.75" customHeight="1">
      <c r="A200" s="40"/>
      <c r="B200" s="1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1.75" customHeight="1">
      <c r="A201" s="40"/>
      <c r="B201" s="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1.75" customHeight="1">
      <c r="A202" s="40"/>
      <c r="B202" s="1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1.75" customHeight="1">
      <c r="A203" s="40"/>
      <c r="B203" s="1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1.75" customHeight="1">
      <c r="A204" s="40"/>
      <c r="B204" s="1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1.75" customHeight="1">
      <c r="A205" s="40"/>
      <c r="B205" s="1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1.75" customHeight="1">
      <c r="A206" s="40"/>
      <c r="B206" s="1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1.75" customHeight="1">
      <c r="A207" s="40"/>
      <c r="B207" s="1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1.75" customHeight="1">
      <c r="A208" s="40"/>
      <c r="B208" s="1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1.75" customHeight="1">
      <c r="A209" s="40"/>
      <c r="B209" s="1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1.75" customHeight="1">
      <c r="A210" s="40"/>
      <c r="B210" s="1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1.75" customHeight="1">
      <c r="A211" s="40"/>
      <c r="B211" s="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1.75" customHeight="1">
      <c r="A212" s="40"/>
      <c r="B212" s="1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1.75" customHeight="1">
      <c r="A213" s="40"/>
      <c r="B213" s="1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1.75" customHeight="1">
      <c r="A214" s="40"/>
      <c r="B214" s="1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1.75" customHeight="1">
      <c r="A215" s="40"/>
      <c r="B215" s="1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1.75" customHeight="1">
      <c r="A216" s="40"/>
      <c r="B216" s="1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1.75" customHeight="1">
      <c r="A217" s="40"/>
      <c r="B217" s="1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1.75" customHeight="1">
      <c r="A218" s="40"/>
      <c r="B218" s="1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1.75" customHeight="1">
      <c r="A219" s="40"/>
      <c r="B219" s="1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1.75" customHeight="1">
      <c r="A220" s="40"/>
      <c r="B220" s="1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1.75" customHeight="1">
      <c r="A221" s="40"/>
      <c r="B221" s="1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1.75" customHeight="1">
      <c r="A222" s="40"/>
      <c r="B222" s="1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1.75" customHeight="1">
      <c r="A223" s="40"/>
      <c r="B223" s="1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1.75" customHeight="1">
      <c r="A224" s="40"/>
      <c r="B224" s="1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1.75" customHeight="1">
      <c r="A225" s="40"/>
      <c r="B225" s="1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1.75" customHeight="1">
      <c r="A226" s="40"/>
      <c r="B226" s="1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1.75" customHeight="1">
      <c r="A227" s="40"/>
      <c r="B227" s="1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1.75" customHeight="1">
      <c r="A228" s="40"/>
      <c r="B228" s="1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1.75" customHeight="1">
      <c r="A229" s="40"/>
      <c r="B229" s="1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1.75" customHeight="1">
      <c r="A230" s="40"/>
      <c r="B230" s="1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1.75" customHeight="1">
      <c r="A231" s="40"/>
      <c r="B231" s="1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1.75" customHeight="1">
      <c r="A232" s="40"/>
      <c r="B232" s="1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1.75" customHeight="1">
      <c r="A233" s="40"/>
      <c r="B233" s="1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1.75" customHeight="1">
      <c r="A234" s="40"/>
      <c r="B234" s="1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1.75" customHeight="1">
      <c r="A235" s="40"/>
      <c r="B235" s="1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1.75" customHeight="1">
      <c r="A236" s="40"/>
      <c r="B236" s="1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1.75" customHeight="1">
      <c r="A237" s="40"/>
      <c r="B237" s="1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1.75" customHeight="1">
      <c r="A238" s="40"/>
      <c r="B238" s="1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1.75" customHeight="1">
      <c r="A239" s="40"/>
      <c r="B239" s="1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1.75" customHeight="1">
      <c r="A240" s="40"/>
      <c r="B240" s="1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1.75" customHeight="1">
      <c r="A241" s="40"/>
      <c r="B241" s="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1.75" customHeight="1">
      <c r="A242" s="40"/>
      <c r="B242" s="1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1.75" customHeight="1">
      <c r="A243" s="40"/>
      <c r="B243" s="1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1.75" customHeight="1">
      <c r="A244" s="40"/>
      <c r="B244" s="1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1.75" customHeight="1">
      <c r="A245" s="40"/>
      <c r="B245" s="1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1.75" customHeight="1">
      <c r="A246" s="40"/>
      <c r="B246" s="1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1.75" customHeight="1">
      <c r="A247" s="40"/>
      <c r="B247" s="1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1.75" customHeight="1">
      <c r="A248" s="40"/>
      <c r="B248" s="1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1.75" customHeight="1">
      <c r="A249" s="40"/>
      <c r="B249" s="1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1.75" customHeight="1">
      <c r="A250" s="40"/>
      <c r="B250" s="1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1.75" customHeight="1">
      <c r="A251" s="40"/>
      <c r="B251" s="1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1.75" customHeight="1">
      <c r="A252" s="40"/>
      <c r="B252" s="1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1.75" customHeight="1">
      <c r="A253" s="40"/>
      <c r="B253" s="1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1.75" customHeight="1">
      <c r="A254" s="40"/>
      <c r="B254" s="1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1.75" customHeight="1">
      <c r="A255" s="40"/>
      <c r="B255" s="1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1.75" customHeight="1">
      <c r="A256" s="40"/>
      <c r="B256" s="1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1.75" customHeight="1">
      <c r="A257" s="40"/>
      <c r="B257" s="1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1.75" customHeight="1">
      <c r="A258" s="40"/>
      <c r="B258" s="1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1.75" customHeight="1">
      <c r="A259" s="40"/>
      <c r="B259" s="1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1.75" customHeight="1">
      <c r="A260" s="40"/>
      <c r="B260" s="1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1.75" customHeight="1">
      <c r="A261" s="40"/>
      <c r="B261" s="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1.75" customHeight="1">
      <c r="A262" s="40"/>
      <c r="B262" s="1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1.75" customHeight="1">
      <c r="A263" s="40"/>
      <c r="B263" s="1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1.75" customHeight="1">
      <c r="A264" s="40"/>
      <c r="B264" s="1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1.75" customHeight="1">
      <c r="A265" s="40"/>
      <c r="B265" s="1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1.75" customHeight="1">
      <c r="A266" s="40"/>
      <c r="B266" s="1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1.75" customHeight="1">
      <c r="A267" s="40"/>
      <c r="B267" s="1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1.75" customHeight="1">
      <c r="A268" s="40"/>
      <c r="B268" s="1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1.75" customHeight="1">
      <c r="A269" s="40"/>
      <c r="B269" s="1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1.75" customHeight="1">
      <c r="A270" s="40"/>
      <c r="B270" s="1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1.75" customHeight="1">
      <c r="A271" s="40"/>
      <c r="B271" s="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1.75" customHeight="1">
      <c r="A272" s="40"/>
      <c r="B272" s="1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1.75" customHeight="1">
      <c r="A273" s="40"/>
      <c r="B273" s="1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1.75" customHeight="1">
      <c r="A274" s="40"/>
      <c r="B274" s="1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1.75" customHeight="1">
      <c r="A275" s="40"/>
      <c r="B275" s="1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1.75" customHeight="1">
      <c r="A276" s="40"/>
      <c r="B276" s="1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1.75" customHeight="1">
      <c r="A277" s="40"/>
      <c r="B277" s="1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1.75" customHeight="1">
      <c r="A278" s="40"/>
      <c r="B278" s="1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1.75" customHeight="1">
      <c r="A279" s="40"/>
      <c r="B279" s="1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1.75" customHeight="1">
      <c r="A280" s="40"/>
      <c r="B280" s="1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1.75" customHeight="1">
      <c r="A281" s="40"/>
      <c r="B281" s="1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1.75" customHeight="1">
      <c r="A282" s="40"/>
      <c r="B282" s="1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1.75" customHeight="1">
      <c r="A283" s="40"/>
      <c r="B283" s="1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1.75" customHeight="1">
      <c r="A284" s="40"/>
      <c r="B284" s="1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1.75" customHeight="1">
      <c r="A285" s="40"/>
      <c r="B285" s="1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1.75" customHeight="1">
      <c r="A286" s="40"/>
      <c r="B286" s="1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1.75" customHeight="1">
      <c r="A287" s="40"/>
      <c r="B287" s="1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1.75" customHeight="1">
      <c r="A288" s="40"/>
      <c r="B288" s="1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1.75" customHeight="1">
      <c r="A289" s="40"/>
      <c r="B289" s="1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1.75" customHeight="1">
      <c r="A290" s="40"/>
      <c r="B290" s="1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1.75" customHeight="1">
      <c r="A291" s="40"/>
      <c r="B291" s="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1.75" customHeight="1">
      <c r="A292" s="40"/>
      <c r="B292" s="1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1.75" customHeight="1">
      <c r="A293" s="40"/>
      <c r="B293" s="1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1.75" customHeight="1">
      <c r="A294" s="40"/>
      <c r="B294" s="1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1.75" customHeight="1">
      <c r="A295" s="40"/>
      <c r="B295" s="1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1.75" customHeight="1">
      <c r="A296" s="40"/>
      <c r="B296" s="1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1.75" customHeight="1">
      <c r="A297" s="40"/>
      <c r="B297" s="1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1.75" customHeight="1">
      <c r="A298" s="40"/>
      <c r="B298" s="1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1.75" customHeight="1">
      <c r="A299" s="40"/>
      <c r="B299" s="1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1.75" customHeight="1">
      <c r="A300" s="40"/>
      <c r="B300" s="1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1.75" customHeight="1">
      <c r="A301" s="40"/>
      <c r="B301" s="1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1.75" customHeight="1">
      <c r="A302" s="40"/>
      <c r="B302" s="1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1.75" customHeight="1">
      <c r="A303" s="40"/>
      <c r="B303" s="1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1.75" customHeight="1">
      <c r="A304" s="40"/>
      <c r="B304" s="1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1.75" customHeight="1">
      <c r="A305" s="40"/>
      <c r="B305" s="1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1.75" customHeight="1">
      <c r="A306" s="40"/>
      <c r="B306" s="1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1.75" customHeight="1">
      <c r="A307" s="40"/>
      <c r="B307" s="1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1.75" customHeight="1">
      <c r="A308" s="40"/>
      <c r="B308" s="1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1.75" customHeight="1">
      <c r="A309" s="40"/>
      <c r="B309" s="1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1.75" customHeight="1">
      <c r="A310" s="40"/>
      <c r="B310" s="1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1.75" customHeight="1">
      <c r="A311" s="40"/>
      <c r="B311" s="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1.75" customHeight="1">
      <c r="A312" s="40"/>
      <c r="B312" s="1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1.75" customHeight="1">
      <c r="A313" s="40"/>
      <c r="B313" s="1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1.75" customHeight="1">
      <c r="A314" s="40"/>
      <c r="B314" s="1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1.75" customHeight="1">
      <c r="A315" s="40"/>
      <c r="B315" s="1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1.75" customHeight="1">
      <c r="A316" s="40"/>
      <c r="B316" s="1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1.75" customHeight="1">
      <c r="A317" s="40"/>
      <c r="B317" s="1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1.75" customHeight="1">
      <c r="A318" s="40"/>
      <c r="B318" s="1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1.75" customHeight="1">
      <c r="A319" s="40"/>
      <c r="B319" s="1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1.75" customHeight="1">
      <c r="A320" s="40"/>
      <c r="B320" s="1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1.75" customHeight="1">
      <c r="A321" s="40"/>
      <c r="B321" s="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1.75" customHeight="1">
      <c r="A322" s="40"/>
      <c r="B322" s="1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1.75" customHeight="1">
      <c r="A323" s="40"/>
      <c r="B323" s="1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1.75" customHeight="1">
      <c r="A324" s="40"/>
      <c r="B324" s="1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1.75" customHeight="1">
      <c r="A325" s="40"/>
      <c r="B325" s="1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1.75" customHeight="1">
      <c r="A326" s="40"/>
      <c r="B326" s="1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1.75" customHeight="1">
      <c r="A327" s="40"/>
      <c r="B327" s="1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1.75" customHeight="1">
      <c r="A328" s="40"/>
      <c r="B328" s="1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1.75" customHeight="1">
      <c r="A329" s="40"/>
      <c r="B329" s="1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1.75" customHeight="1">
      <c r="A330" s="40"/>
      <c r="B330" s="1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1.75" customHeight="1">
      <c r="A331" s="40"/>
      <c r="B331" s="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1.75" customHeight="1">
      <c r="A332" s="40"/>
      <c r="B332" s="1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1.75" customHeight="1">
      <c r="A333" s="40"/>
      <c r="B333" s="1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1.75" customHeight="1">
      <c r="A334" s="40"/>
      <c r="B334" s="1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1.75" customHeight="1">
      <c r="A335" s="40"/>
      <c r="B335" s="1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1.75" customHeight="1">
      <c r="A336" s="40"/>
      <c r="B336" s="1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1.75" customHeight="1">
      <c r="A337" s="40"/>
      <c r="B337" s="1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1.75" customHeight="1">
      <c r="A338" s="40"/>
      <c r="B338" s="1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1.75" customHeight="1">
      <c r="A339" s="40"/>
      <c r="B339" s="1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1.75" customHeight="1">
      <c r="A340" s="40"/>
      <c r="B340" s="1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1.75" customHeight="1">
      <c r="A341" s="40"/>
      <c r="B341" s="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1.75" customHeight="1">
      <c r="A342" s="40"/>
      <c r="B342" s="1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1.75" customHeight="1">
      <c r="A343" s="40"/>
      <c r="B343" s="1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1.75" customHeight="1">
      <c r="A344" s="40"/>
      <c r="B344" s="1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1.75" customHeight="1">
      <c r="A345" s="40"/>
      <c r="B345" s="1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1.75" customHeight="1">
      <c r="A346" s="40"/>
      <c r="B346" s="1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1.75" customHeight="1">
      <c r="A347" s="40"/>
      <c r="B347" s="1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1.75" customHeight="1">
      <c r="A348" s="40"/>
      <c r="B348" s="1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1.75" customHeight="1">
      <c r="A349" s="40"/>
      <c r="B349" s="1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1.75" customHeight="1">
      <c r="A350" s="40"/>
      <c r="B350" s="1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1.75" customHeight="1">
      <c r="A351" s="40"/>
      <c r="B351" s="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1.75" customHeight="1">
      <c r="A352" s="40"/>
      <c r="B352" s="1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1.75" customHeight="1">
      <c r="A353" s="40"/>
      <c r="B353" s="1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1.75" customHeight="1">
      <c r="A354" s="40"/>
      <c r="B354" s="1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1.75" customHeight="1">
      <c r="A355" s="40"/>
      <c r="B355" s="1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1.75" customHeight="1">
      <c r="A356" s="40"/>
      <c r="B356" s="1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1.75" customHeight="1">
      <c r="A357" s="40"/>
      <c r="B357" s="1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1.75" customHeight="1">
      <c r="A358" s="40"/>
      <c r="B358" s="1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1.75" customHeight="1">
      <c r="A359" s="40"/>
      <c r="B359" s="1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1.75" customHeight="1">
      <c r="A360" s="40"/>
      <c r="B360" s="1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1.75" customHeight="1">
      <c r="A361" s="40"/>
      <c r="B361" s="1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1.75" customHeight="1">
      <c r="A362" s="40"/>
      <c r="B362" s="1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1.75" customHeight="1">
      <c r="A363" s="40"/>
      <c r="B363" s="1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1.75" customHeight="1">
      <c r="A364" s="40"/>
      <c r="B364" s="1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1.75" customHeight="1">
      <c r="A365" s="40"/>
      <c r="B365" s="1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1.75" customHeight="1">
      <c r="A366" s="40"/>
      <c r="B366" s="1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1.75" customHeight="1">
      <c r="A367" s="40"/>
      <c r="B367" s="1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1.75" customHeight="1">
      <c r="A368" s="40"/>
      <c r="B368" s="1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1.75" customHeight="1">
      <c r="A369" s="40"/>
      <c r="B369" s="1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1.75" customHeight="1">
      <c r="A370" s="40"/>
      <c r="B370" s="1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1.75" customHeight="1">
      <c r="A371" s="40"/>
      <c r="B371" s="1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1.75" customHeight="1">
      <c r="A372" s="40"/>
      <c r="B372" s="1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/>
    <row r="374" spans="1:26" ht="15.75" customHeight="1"/>
    <row r="375" spans="1:26" ht="15.75" customHeight="1"/>
    <row r="376" spans="1:26" ht="15.75" customHeight="1"/>
    <row r="377" spans="1:26" ht="15.75" customHeight="1"/>
    <row r="378" spans="1:26" ht="15.75" customHeight="1"/>
    <row r="379" spans="1:26" ht="15.75" customHeight="1"/>
    <row r="380" spans="1:26" ht="15.75" customHeight="1"/>
    <row r="381" spans="1:26" ht="15.75" customHeight="1"/>
    <row r="382" spans="1:26" ht="15.75" customHeight="1"/>
    <row r="383" spans="1:26" ht="15.75" customHeight="1"/>
    <row r="384" spans="1:2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H3:H6"/>
  </mergeCells>
  <conditionalFormatting sqref="C170:G170 C172:G172">
    <cfRule type="cellIs" dxfId="169" priority="3" operator="notEqual">
      <formula>1</formula>
    </cfRule>
  </conditionalFormatting>
  <conditionalFormatting sqref="C170:G170 C172:G172">
    <cfRule type="cellIs" dxfId="168" priority="4" operator="equal">
      <formula>1</formula>
    </cfRule>
  </conditionalFormatting>
  <conditionalFormatting sqref="C166:G166 C168:G168">
    <cfRule type="cellIs" dxfId="167" priority="5" operator="notEqual">
      <formula>2</formula>
    </cfRule>
  </conditionalFormatting>
  <conditionalFormatting sqref="C166:G166 C168:G168">
    <cfRule type="cellIs" dxfId="166" priority="6" operator="equal">
      <formula>2</formula>
    </cfRule>
  </conditionalFormatting>
  <conditionalFormatting sqref="B3:B160">
    <cfRule type="cellIs" dxfId="165" priority="7" operator="equal">
      <formula>"Samstag"</formula>
    </cfRule>
  </conditionalFormatting>
  <conditionalFormatting sqref="B3:B160">
    <cfRule type="cellIs" dxfId="164" priority="8" operator="equal">
      <formula>"Sonntag"</formula>
    </cfRule>
  </conditionalFormatting>
  <conditionalFormatting sqref="C174:F174">
    <cfRule type="cellIs" dxfId="163" priority="17" operator="notEqual">
      <formula>1</formula>
    </cfRule>
  </conditionalFormatting>
  <conditionalFormatting sqref="C174:F174">
    <cfRule type="cellIs" dxfId="162" priority="18" operator="equal">
      <formula>1</formula>
    </cfRule>
  </conditionalFormatting>
  <conditionalFormatting sqref="G174">
    <cfRule type="cellIs" dxfId="161" priority="19" operator="notEqual">
      <formula>1</formula>
    </cfRule>
  </conditionalFormatting>
  <conditionalFormatting sqref="G174">
    <cfRule type="cellIs" dxfId="160" priority="20" operator="equal">
      <formula>1</formula>
    </cfRule>
  </conditionalFormatting>
  <pageMargins left="0.7" right="0.7" top="0.75" bottom="0.75" header="0" footer="0"/>
  <pageSetup orientation="landscape"/>
  <headerFooter>
    <oddHeader>&amp;C&amp;F / Stand: &amp;D</oddHead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zoomScale="200" zoomScaleNormal="200" zoomScalePageLayoutView="200" workbookViewId="0">
      <pane ySplit="1" topLeftCell="A126" activePane="bottomLeft" state="frozen"/>
      <selection pane="bottomLeft" activeCell="C24" sqref="C24"/>
    </sheetView>
  </sheetViews>
  <sheetFormatPr baseColWidth="10" defaultColWidth="12.6640625" defaultRowHeight="15" customHeight="1" x14ac:dyDescent="0"/>
  <cols>
    <col min="1" max="1" width="12.1640625" customWidth="1"/>
    <col min="2" max="2" width="13.33203125" customWidth="1"/>
    <col min="3" max="3" width="13.1640625" customWidth="1"/>
    <col min="4" max="4" width="14.33203125" customWidth="1"/>
    <col min="5" max="5" width="16.33203125" customWidth="1"/>
    <col min="6" max="6" width="16.1640625" customWidth="1"/>
    <col min="7" max="7" width="15.6640625" customWidth="1"/>
    <col min="8" max="8" width="17.1640625" customWidth="1"/>
    <col min="9" max="9" width="12" customWidth="1"/>
    <col min="10" max="10" width="7.6640625" customWidth="1"/>
    <col min="11" max="26" width="6.6640625" customWidth="1"/>
  </cols>
  <sheetData>
    <row r="1" spans="1:26" ht="21.75" customHeight="1">
      <c r="A1" s="2" t="s">
        <v>0</v>
      </c>
      <c r="B1" s="2" t="s">
        <v>0</v>
      </c>
      <c r="C1" s="1" t="s">
        <v>12</v>
      </c>
      <c r="D1" s="1" t="s">
        <v>15</v>
      </c>
      <c r="E1" s="1" t="s">
        <v>16</v>
      </c>
      <c r="F1" s="1" t="s">
        <v>17</v>
      </c>
      <c r="G1" s="1" t="s">
        <v>18</v>
      </c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1.75" customHeight="1">
      <c r="A2" s="6" t="s">
        <v>19</v>
      </c>
      <c r="B2" s="1"/>
      <c r="C2" s="7"/>
      <c r="D2" s="7"/>
      <c r="E2" s="7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1.75" customHeight="1">
      <c r="A3" s="8">
        <f>DATE($B$1,9,1)</f>
        <v>46266</v>
      </c>
      <c r="B3" s="1" t="str">
        <f t="shared" ref="B3:B130" si="0">TEXT(A10,"TTTT")</f>
        <v>Dienstag</v>
      </c>
      <c r="C3" s="5"/>
      <c r="D3" s="5"/>
      <c r="E3" s="5"/>
      <c r="F3" s="5"/>
      <c r="G3" s="5"/>
      <c r="H3" s="79" t="s">
        <v>20</v>
      </c>
      <c r="I3" s="4"/>
      <c r="J3" s="5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1.75" customHeight="1">
      <c r="A4" s="8">
        <f t="shared" ref="A4:A160" si="1">A3+1</f>
        <v>46267</v>
      </c>
      <c r="B4" s="1" t="str">
        <f t="shared" si="0"/>
        <v>Mittwoch</v>
      </c>
      <c r="C4" s="5"/>
      <c r="D4" s="5"/>
      <c r="E4" s="5"/>
      <c r="F4" s="5"/>
      <c r="G4" s="5"/>
      <c r="H4" s="8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.75" customHeight="1">
      <c r="A5" s="8">
        <f t="shared" si="1"/>
        <v>46268</v>
      </c>
      <c r="B5" s="1" t="str">
        <f t="shared" si="0"/>
        <v>Donnerstag</v>
      </c>
      <c r="C5" s="5"/>
      <c r="D5" s="5"/>
      <c r="E5" s="5"/>
      <c r="F5" s="5"/>
      <c r="G5" s="5"/>
      <c r="H5" s="8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1.75" customHeight="1">
      <c r="A6" s="8">
        <f t="shared" si="1"/>
        <v>46269</v>
      </c>
      <c r="B6" s="1" t="str">
        <f t="shared" si="0"/>
        <v>Freitag</v>
      </c>
      <c r="C6" s="5"/>
      <c r="D6" s="4"/>
      <c r="E6" s="4"/>
      <c r="F6" s="4"/>
      <c r="G6" s="4"/>
      <c r="H6" s="81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.75" customHeight="1">
      <c r="A7" s="8">
        <f t="shared" si="1"/>
        <v>46270</v>
      </c>
      <c r="B7" s="1" t="str">
        <f t="shared" si="0"/>
        <v>Samstag</v>
      </c>
      <c r="C7" s="9"/>
      <c r="D7" s="9"/>
      <c r="E7" s="9"/>
      <c r="F7" s="9"/>
      <c r="G7" s="9"/>
      <c r="H7" s="1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.75" customHeight="1">
      <c r="A8" s="8">
        <f t="shared" si="1"/>
        <v>46271</v>
      </c>
      <c r="B8" s="1" t="str">
        <f t="shared" si="0"/>
        <v>Sonntag</v>
      </c>
      <c r="C8" s="9"/>
      <c r="D8" s="9"/>
      <c r="E8" s="9"/>
      <c r="F8" s="9"/>
      <c r="G8" s="9"/>
      <c r="H8" s="1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1.75" customHeight="1">
      <c r="A9" s="8">
        <f t="shared" si="1"/>
        <v>46272</v>
      </c>
      <c r="B9" s="1" t="str">
        <f t="shared" si="0"/>
        <v>Montag</v>
      </c>
      <c r="C9" s="5"/>
      <c r="D9" s="5"/>
      <c r="E9" s="5"/>
      <c r="F9" s="5"/>
      <c r="G9" s="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1.75" customHeight="1">
      <c r="A10" s="8">
        <f t="shared" si="1"/>
        <v>46273</v>
      </c>
      <c r="B10" s="1" t="str">
        <f t="shared" si="0"/>
        <v>Dienstag</v>
      </c>
      <c r="C10" s="5"/>
      <c r="D10" s="5"/>
      <c r="E10" s="5"/>
      <c r="F10" s="5"/>
      <c r="G10" s="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1.75" customHeight="1">
      <c r="A11" s="8">
        <f t="shared" si="1"/>
        <v>46274</v>
      </c>
      <c r="B11" s="1" t="str">
        <f t="shared" si="0"/>
        <v>Mittwoch</v>
      </c>
      <c r="C11" s="5"/>
      <c r="D11" s="5"/>
      <c r="E11" s="5"/>
      <c r="F11" s="5"/>
      <c r="G11" s="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1.75" customHeight="1">
      <c r="A12" s="8">
        <f t="shared" si="1"/>
        <v>46275</v>
      </c>
      <c r="B12" s="1" t="str">
        <f t="shared" si="0"/>
        <v>Donnerstag</v>
      </c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1.75" customHeight="1">
      <c r="A13" s="8">
        <f t="shared" si="1"/>
        <v>46276</v>
      </c>
      <c r="B13" s="1" t="str">
        <f t="shared" si="0"/>
        <v>Freitag</v>
      </c>
      <c r="C13" s="72" t="s">
        <v>24</v>
      </c>
      <c r="D13" s="20" t="s">
        <v>24</v>
      </c>
      <c r="E13" s="5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1.75" customHeight="1">
      <c r="A14" s="8">
        <f t="shared" si="1"/>
        <v>46277</v>
      </c>
      <c r="B14" s="1" t="str">
        <f t="shared" si="0"/>
        <v>Samstag</v>
      </c>
      <c r="C14" s="12"/>
      <c r="D14" s="13"/>
      <c r="E14" s="13"/>
      <c r="F14" s="13"/>
      <c r="G14" s="1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1.75" customHeight="1">
      <c r="A15" s="8">
        <f t="shared" si="1"/>
        <v>46278</v>
      </c>
      <c r="B15" s="1" t="str">
        <f t="shared" si="0"/>
        <v>Sonntag</v>
      </c>
      <c r="C15" s="15"/>
      <c r="D15" s="16"/>
      <c r="E15" s="16"/>
      <c r="F15" s="16"/>
      <c r="G15" s="1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1.75" customHeight="1">
      <c r="A16" s="8">
        <f t="shared" si="1"/>
        <v>46279</v>
      </c>
      <c r="B16" s="1" t="str">
        <f t="shared" si="0"/>
        <v>Montag</v>
      </c>
      <c r="C16" s="17"/>
      <c r="D16" s="18"/>
      <c r="E16" s="73" t="s">
        <v>24</v>
      </c>
      <c r="F16" s="18"/>
      <c r="G16" s="18"/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1.75" customHeight="1">
      <c r="A17" s="8">
        <f t="shared" si="1"/>
        <v>46280</v>
      </c>
      <c r="B17" s="1" t="str">
        <f t="shared" si="0"/>
        <v>Dienstag</v>
      </c>
      <c r="C17" s="5"/>
      <c r="D17" s="5"/>
      <c r="E17" s="5"/>
      <c r="F17" s="5"/>
      <c r="G17" s="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1.75" customHeight="1">
      <c r="A18" s="8">
        <f t="shared" si="1"/>
        <v>46281</v>
      </c>
      <c r="B18" s="1" t="str">
        <f t="shared" si="0"/>
        <v>Mittwoch</v>
      </c>
      <c r="C18" s="5"/>
      <c r="D18" s="5"/>
      <c r="E18" s="5"/>
      <c r="F18" s="5"/>
      <c r="G18" s="5"/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1.75" customHeight="1">
      <c r="A19" s="8">
        <f t="shared" si="1"/>
        <v>46282</v>
      </c>
      <c r="B19" s="1" t="str">
        <f t="shared" si="0"/>
        <v>Donnerstag</v>
      </c>
      <c r="C19" s="5"/>
      <c r="D19" s="5"/>
      <c r="E19" s="5"/>
      <c r="F19" s="72" t="s">
        <v>24</v>
      </c>
      <c r="G19" s="20" t="s">
        <v>24</v>
      </c>
      <c r="H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1.75" customHeight="1">
      <c r="A20" s="8">
        <f t="shared" si="1"/>
        <v>46283</v>
      </c>
      <c r="B20" s="1" t="str">
        <f t="shared" si="0"/>
        <v>Freitag</v>
      </c>
      <c r="C20" s="5"/>
      <c r="D20" s="5"/>
      <c r="E20" s="5"/>
      <c r="F20" s="5"/>
      <c r="G20" s="5"/>
      <c r="H20" s="10"/>
      <c r="I20" s="4"/>
      <c r="J20" s="21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1.75" customHeight="1">
      <c r="A21" s="8">
        <f t="shared" si="1"/>
        <v>46284</v>
      </c>
      <c r="B21" s="1" t="str">
        <f t="shared" si="0"/>
        <v>Samstag</v>
      </c>
      <c r="C21" s="12"/>
      <c r="D21" s="13"/>
      <c r="E21" s="13"/>
      <c r="F21" s="13"/>
      <c r="G21" s="13"/>
      <c r="H21" s="10"/>
      <c r="I21" s="10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1.75" customHeight="1">
      <c r="A22" s="8">
        <f t="shared" si="1"/>
        <v>46285</v>
      </c>
      <c r="B22" s="1" t="str">
        <f t="shared" si="0"/>
        <v>Sonntag</v>
      </c>
      <c r="C22" s="15"/>
      <c r="D22" s="16"/>
      <c r="E22" s="16"/>
      <c r="F22" s="16"/>
      <c r="G22" s="1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1.75" customHeight="1">
      <c r="A23" s="8">
        <f t="shared" si="1"/>
        <v>46286</v>
      </c>
      <c r="B23" s="1" t="str">
        <f t="shared" si="0"/>
        <v>Montag</v>
      </c>
      <c r="C23" s="17"/>
      <c r="D23" s="18"/>
      <c r="E23" s="18"/>
      <c r="F23" s="18"/>
      <c r="G23" s="18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1.75" customHeight="1">
      <c r="A24" s="8">
        <f t="shared" si="1"/>
        <v>46287</v>
      </c>
      <c r="B24" s="1" t="str">
        <f t="shared" si="0"/>
        <v>Dienstag</v>
      </c>
      <c r="C24" s="23"/>
      <c r="D24" s="10"/>
      <c r="E24" s="10"/>
      <c r="F24" s="10"/>
      <c r="G24" s="1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1.75" customHeight="1">
      <c r="A25" s="8">
        <f t="shared" si="1"/>
        <v>46288</v>
      </c>
      <c r="B25" s="1" t="str">
        <f t="shared" si="0"/>
        <v>Mittwoch</v>
      </c>
      <c r="C25" s="10"/>
      <c r="D25" s="10"/>
      <c r="E25" s="10"/>
      <c r="F25" s="10"/>
      <c r="G25" s="10"/>
      <c r="H25" s="10" t="s">
        <v>23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1.75" customHeight="1">
      <c r="A26" s="8">
        <f t="shared" si="1"/>
        <v>46289</v>
      </c>
      <c r="B26" s="1" t="str">
        <f t="shared" si="0"/>
        <v>Donnerstag</v>
      </c>
      <c r="C26" s="10"/>
      <c r="D26" s="10"/>
      <c r="E26" s="10"/>
      <c r="F26" s="10"/>
      <c r="G26" s="10"/>
      <c r="H26" s="10" t="s">
        <v>23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1.75" customHeight="1">
      <c r="A27" s="8">
        <f t="shared" si="1"/>
        <v>46290</v>
      </c>
      <c r="B27" s="1" t="str">
        <f t="shared" si="0"/>
        <v>Freitag</v>
      </c>
      <c r="C27" s="10"/>
      <c r="D27" s="10"/>
      <c r="E27" s="10"/>
      <c r="F27" s="10"/>
      <c r="G27" s="1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1.75" customHeight="1">
      <c r="A28" s="8">
        <f t="shared" si="1"/>
        <v>46291</v>
      </c>
      <c r="B28" s="1" t="str">
        <f t="shared" si="0"/>
        <v>Samstag</v>
      </c>
      <c r="C28" s="12"/>
      <c r="D28" s="13"/>
      <c r="E28" s="13"/>
      <c r="F28" s="13"/>
      <c r="G28" s="1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1.75" customHeight="1">
      <c r="A29" s="8">
        <f t="shared" si="1"/>
        <v>46292</v>
      </c>
      <c r="B29" s="1" t="str">
        <f t="shared" si="0"/>
        <v>Sonntag</v>
      </c>
      <c r="C29" s="15"/>
      <c r="D29" s="16"/>
      <c r="E29" s="16"/>
      <c r="F29" s="16"/>
      <c r="G29" s="16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.75" customHeight="1">
      <c r="A30" s="8">
        <f t="shared" si="1"/>
        <v>46293</v>
      </c>
      <c r="B30" s="1" t="str">
        <f t="shared" si="0"/>
        <v>Montag</v>
      </c>
      <c r="C30" s="17"/>
      <c r="D30" s="30" t="s">
        <v>34</v>
      </c>
      <c r="E30" s="18"/>
      <c r="F30" s="18"/>
      <c r="G30" s="30" t="s">
        <v>34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1.75" customHeight="1">
      <c r="A31" s="8">
        <f t="shared" si="1"/>
        <v>46294</v>
      </c>
      <c r="B31" s="1" t="str">
        <f t="shared" si="0"/>
        <v>Dienstag</v>
      </c>
      <c r="C31" s="25" t="s">
        <v>30</v>
      </c>
      <c r="D31" s="25" t="s">
        <v>30</v>
      </c>
      <c r="E31" s="25" t="s">
        <v>30</v>
      </c>
      <c r="F31" s="25" t="s">
        <v>30</v>
      </c>
      <c r="G31" s="25" t="s">
        <v>30</v>
      </c>
      <c r="H31" s="11" t="s">
        <v>31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1.75" customHeight="1">
      <c r="A32" s="8">
        <f t="shared" si="1"/>
        <v>46295</v>
      </c>
      <c r="B32" s="1" t="str">
        <f t="shared" si="0"/>
        <v>Mittwoch</v>
      </c>
      <c r="C32" s="10"/>
      <c r="D32" s="5"/>
      <c r="E32" s="10"/>
      <c r="F32" s="10"/>
      <c r="G32" s="11" t="s">
        <v>37</v>
      </c>
      <c r="H32" s="2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1.75" customHeight="1">
      <c r="A33" s="8">
        <f t="shared" si="1"/>
        <v>46296</v>
      </c>
      <c r="B33" s="1" t="str">
        <f t="shared" si="0"/>
        <v>Donnerstag</v>
      </c>
      <c r="C33" s="30" t="s">
        <v>34</v>
      </c>
      <c r="D33" s="10"/>
      <c r="E33" s="10"/>
      <c r="F33" s="10"/>
      <c r="G33" s="10"/>
      <c r="H33" s="24"/>
      <c r="I33" s="5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1.75" customHeight="1">
      <c r="A34" s="8">
        <f t="shared" si="1"/>
        <v>46297</v>
      </c>
      <c r="B34" s="1" t="str">
        <f t="shared" si="0"/>
        <v>Freitag</v>
      </c>
      <c r="C34" s="10"/>
      <c r="D34" s="10"/>
      <c r="E34" s="30" t="s">
        <v>34</v>
      </c>
      <c r="F34" s="30" t="s">
        <v>34</v>
      </c>
      <c r="G34" s="10"/>
      <c r="H34" s="10" t="s">
        <v>25</v>
      </c>
      <c r="I34" s="5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1.75" customHeight="1">
      <c r="A35" s="8">
        <f t="shared" si="1"/>
        <v>46298</v>
      </c>
      <c r="B35" s="1" t="str">
        <f t="shared" si="0"/>
        <v>Samstag</v>
      </c>
      <c r="C35" s="28" t="s">
        <v>32</v>
      </c>
      <c r="D35" s="28"/>
      <c r="E35" s="28"/>
      <c r="F35" s="29"/>
      <c r="G35" s="2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1.75" customHeight="1">
      <c r="A36" s="8">
        <f t="shared" si="1"/>
        <v>46299</v>
      </c>
      <c r="B36" s="1" t="str">
        <f t="shared" si="0"/>
        <v>Sonntag</v>
      </c>
      <c r="C36" s="9"/>
      <c r="D36" s="9"/>
      <c r="E36" s="9"/>
      <c r="F36" s="9"/>
      <c r="G36" s="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1.75" customHeight="1">
      <c r="A37" s="8">
        <f t="shared" si="1"/>
        <v>46300</v>
      </c>
      <c r="B37" s="1" t="str">
        <f t="shared" si="0"/>
        <v>Montag</v>
      </c>
      <c r="C37" s="5"/>
      <c r="D37" s="5"/>
      <c r="E37" s="5"/>
      <c r="F37" s="5"/>
      <c r="G37" s="5"/>
      <c r="H37" s="5"/>
      <c r="I37" s="5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1.75" customHeight="1">
      <c r="A38" s="8">
        <f t="shared" si="1"/>
        <v>46301</v>
      </c>
      <c r="B38" s="1" t="str">
        <f t="shared" si="0"/>
        <v>Dienstag</v>
      </c>
      <c r="C38" s="10"/>
      <c r="D38" s="10"/>
      <c r="E38" s="10"/>
      <c r="F38" s="10"/>
      <c r="G38" s="10"/>
      <c r="H38" s="10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1.75" customHeight="1">
      <c r="A39" s="8">
        <f t="shared" si="1"/>
        <v>46302</v>
      </c>
      <c r="B39" s="1" t="str">
        <f t="shared" si="0"/>
        <v>Mittwoch</v>
      </c>
      <c r="C39" s="25" t="s">
        <v>39</v>
      </c>
      <c r="D39" s="25" t="s">
        <v>39</v>
      </c>
      <c r="E39" s="25" t="s">
        <v>39</v>
      </c>
      <c r="F39" s="25" t="s">
        <v>39</v>
      </c>
      <c r="G39" s="25" t="s">
        <v>39</v>
      </c>
      <c r="H39" s="24" t="s">
        <v>26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1.75" customHeight="1">
      <c r="A40" s="8">
        <f t="shared" si="1"/>
        <v>46303</v>
      </c>
      <c r="B40" s="1" t="str">
        <f t="shared" si="0"/>
        <v>Donnerstag</v>
      </c>
      <c r="C40" s="26" t="s">
        <v>24</v>
      </c>
      <c r="D40" s="26" t="s">
        <v>24</v>
      </c>
      <c r="E40" s="26" t="s">
        <v>24</v>
      </c>
      <c r="F40" s="26" t="s">
        <v>24</v>
      </c>
      <c r="G40" s="26" t="s">
        <v>24</v>
      </c>
      <c r="H40" s="24" t="s">
        <v>26</v>
      </c>
      <c r="I40" s="32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1.75" customHeight="1">
      <c r="A41" s="8">
        <f t="shared" si="1"/>
        <v>46304</v>
      </c>
      <c r="B41" s="1" t="str">
        <f t="shared" si="0"/>
        <v>Freitag</v>
      </c>
      <c r="C41" s="5"/>
      <c r="D41" s="5"/>
      <c r="E41" s="5"/>
      <c r="F41" s="5"/>
      <c r="G41" s="5"/>
      <c r="H41" s="32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1.75" customHeight="1">
      <c r="A42" s="8">
        <f t="shared" si="1"/>
        <v>46305</v>
      </c>
      <c r="B42" s="1" t="str">
        <f t="shared" si="0"/>
        <v>Samstag</v>
      </c>
      <c r="C42" s="15"/>
      <c r="D42" s="16"/>
      <c r="E42" s="16"/>
      <c r="F42" s="16"/>
      <c r="G42" s="16"/>
      <c r="H42" s="32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1.75" customHeight="1">
      <c r="A43" s="8">
        <f t="shared" si="1"/>
        <v>46306</v>
      </c>
      <c r="B43" s="1" t="str">
        <f t="shared" si="0"/>
        <v>Sonntag</v>
      </c>
      <c r="C43" s="15"/>
      <c r="D43" s="16"/>
      <c r="E43" s="16"/>
      <c r="F43" s="16"/>
      <c r="G43" s="16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1.75" customHeight="1">
      <c r="A44" s="8">
        <f t="shared" si="1"/>
        <v>46307</v>
      </c>
      <c r="B44" s="1" t="str">
        <f t="shared" si="0"/>
        <v>Montag</v>
      </c>
      <c r="C44" s="33"/>
      <c r="D44" s="33"/>
      <c r="E44" s="33"/>
      <c r="F44" s="33"/>
      <c r="G44" s="3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1.75" customHeight="1">
      <c r="A45" s="8">
        <f t="shared" si="1"/>
        <v>46308</v>
      </c>
      <c r="B45" s="1" t="str">
        <f t="shared" si="0"/>
        <v>Dienstag</v>
      </c>
      <c r="C45" s="11" t="s">
        <v>41</v>
      </c>
      <c r="D45" s="11" t="s">
        <v>41</v>
      </c>
      <c r="E45" s="11" t="s">
        <v>41</v>
      </c>
      <c r="F45" s="11" t="s">
        <v>41</v>
      </c>
      <c r="G45" s="11" t="s">
        <v>41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1.75" customHeight="1">
      <c r="A46" s="8">
        <f t="shared" si="1"/>
        <v>46309</v>
      </c>
      <c r="B46" s="1" t="str">
        <f t="shared" si="0"/>
        <v>Mittwoch</v>
      </c>
      <c r="C46" s="33"/>
      <c r="D46" s="33"/>
      <c r="E46" s="33"/>
      <c r="F46" s="33"/>
      <c r="G46" s="33"/>
      <c r="H46" s="10" t="s">
        <v>33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1.75" customHeight="1">
      <c r="A47" s="8">
        <f t="shared" si="1"/>
        <v>46310</v>
      </c>
      <c r="B47" s="1" t="str">
        <f t="shared" si="0"/>
        <v>Donnerstag</v>
      </c>
      <c r="C47" s="11" t="s">
        <v>41</v>
      </c>
      <c r="D47" s="11" t="s">
        <v>41</v>
      </c>
      <c r="E47" s="11" t="s">
        <v>41</v>
      </c>
      <c r="F47" s="11" t="s">
        <v>41</v>
      </c>
      <c r="G47" s="11" t="s">
        <v>41</v>
      </c>
      <c r="H47" s="10" t="s">
        <v>35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1.75" customHeight="1">
      <c r="A48" s="8">
        <f t="shared" si="1"/>
        <v>46311</v>
      </c>
      <c r="B48" s="1" t="str">
        <f t="shared" si="0"/>
        <v>Freitag</v>
      </c>
      <c r="C48" s="33"/>
      <c r="D48" s="33"/>
      <c r="E48" s="33"/>
      <c r="F48" s="33"/>
      <c r="G48" s="3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1.75" customHeight="1">
      <c r="A49" s="8">
        <f t="shared" si="1"/>
        <v>46312</v>
      </c>
      <c r="B49" s="1" t="str">
        <f t="shared" si="0"/>
        <v>Samstag</v>
      </c>
      <c r="C49" s="12"/>
      <c r="D49" s="13"/>
      <c r="E49" s="13"/>
      <c r="F49" s="13"/>
      <c r="G49" s="1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1.75" customHeight="1">
      <c r="A50" s="8">
        <f t="shared" si="1"/>
        <v>46313</v>
      </c>
      <c r="B50" s="1" t="str">
        <f t="shared" si="0"/>
        <v>Sonntag</v>
      </c>
      <c r="C50" s="15"/>
      <c r="D50" s="16"/>
      <c r="E50" s="16"/>
      <c r="F50" s="16"/>
      <c r="G50" s="16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1.75" customHeight="1">
      <c r="A51" s="8">
        <f t="shared" si="1"/>
        <v>46314</v>
      </c>
      <c r="B51" s="1" t="str">
        <f t="shared" si="0"/>
        <v>Montag</v>
      </c>
      <c r="C51" s="34"/>
      <c r="D51" s="34"/>
      <c r="E51" s="34"/>
      <c r="F51" s="34"/>
      <c r="G51" s="3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1.75" customHeight="1">
      <c r="A52" s="8">
        <f t="shared" si="1"/>
        <v>46315</v>
      </c>
      <c r="B52" s="1" t="str">
        <f t="shared" si="0"/>
        <v>Dienstag</v>
      </c>
      <c r="C52" s="34" t="s">
        <v>44</v>
      </c>
      <c r="D52" s="34" t="s">
        <v>44</v>
      </c>
      <c r="E52" s="34" t="s">
        <v>44</v>
      </c>
      <c r="F52" s="34" t="s">
        <v>44</v>
      </c>
      <c r="G52" s="34" t="s">
        <v>44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1.75" customHeight="1">
      <c r="A53" s="8">
        <f t="shared" si="1"/>
        <v>46316</v>
      </c>
      <c r="B53" s="1" t="str">
        <f t="shared" si="0"/>
        <v>Mittwoch</v>
      </c>
      <c r="C53" s="34"/>
      <c r="D53" s="34"/>
      <c r="E53" s="34"/>
      <c r="F53" s="34"/>
      <c r="G53" s="3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1.75" customHeight="1">
      <c r="A54" s="8">
        <f t="shared" si="1"/>
        <v>46317</v>
      </c>
      <c r="B54" s="1" t="str">
        <f t="shared" si="0"/>
        <v>Donnerstag</v>
      </c>
      <c r="C54" s="34"/>
      <c r="D54" s="35"/>
      <c r="E54" s="35"/>
      <c r="F54" s="35"/>
      <c r="G54" s="3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1.75" customHeight="1">
      <c r="A55" s="8">
        <f t="shared" si="1"/>
        <v>46318</v>
      </c>
      <c r="B55" s="1" t="str">
        <f t="shared" si="0"/>
        <v>Freitag</v>
      </c>
      <c r="C55" s="34" t="s">
        <v>44</v>
      </c>
      <c r="D55" s="34" t="s">
        <v>44</v>
      </c>
      <c r="E55" s="34" t="s">
        <v>44</v>
      </c>
      <c r="F55" s="34" t="s">
        <v>44</v>
      </c>
      <c r="G55" s="34" t="s">
        <v>44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1.75" customHeight="1">
      <c r="A56" s="8">
        <f t="shared" si="1"/>
        <v>46319</v>
      </c>
      <c r="B56" s="1" t="str">
        <f t="shared" si="0"/>
        <v>Samstag</v>
      </c>
      <c r="C56" s="12"/>
      <c r="D56" s="13"/>
      <c r="E56" s="13"/>
      <c r="F56" s="13"/>
      <c r="G56" s="13"/>
      <c r="H56" s="10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1.75" customHeight="1">
      <c r="A57" s="8">
        <f t="shared" si="1"/>
        <v>46320</v>
      </c>
      <c r="B57" s="1" t="str">
        <f t="shared" si="0"/>
        <v>Sonntag</v>
      </c>
      <c r="C57" s="15"/>
      <c r="D57" s="16"/>
      <c r="E57" s="16"/>
      <c r="F57" s="16"/>
      <c r="G57" s="16"/>
      <c r="H57" s="10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1.75" customHeight="1">
      <c r="A58" s="8">
        <f t="shared" si="1"/>
        <v>46321</v>
      </c>
      <c r="B58" s="1" t="str">
        <f t="shared" si="0"/>
        <v>Montag</v>
      </c>
      <c r="C58" s="34"/>
      <c r="D58" s="34"/>
      <c r="E58" s="34"/>
      <c r="F58" s="34"/>
      <c r="G58" s="34"/>
      <c r="H58" s="10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1.75" customHeight="1">
      <c r="A59" s="8">
        <f t="shared" si="1"/>
        <v>46322</v>
      </c>
      <c r="B59" s="1" t="str">
        <f t="shared" si="0"/>
        <v>Dienstag</v>
      </c>
      <c r="C59" s="34" t="s">
        <v>44</v>
      </c>
      <c r="D59" s="34" t="s">
        <v>44</v>
      </c>
      <c r="E59" s="34" t="s">
        <v>44</v>
      </c>
      <c r="F59" s="34" t="s">
        <v>44</v>
      </c>
      <c r="G59" s="34" t="s">
        <v>44</v>
      </c>
      <c r="H59" s="10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1.75" customHeight="1">
      <c r="A60" s="8">
        <f t="shared" si="1"/>
        <v>46323</v>
      </c>
      <c r="B60" s="1" t="str">
        <f t="shared" si="0"/>
        <v>Mittwoch</v>
      </c>
      <c r="C60" s="34"/>
      <c r="D60" s="34"/>
      <c r="E60" s="34"/>
      <c r="F60" s="34"/>
      <c r="G60" s="34"/>
      <c r="H60" s="10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1.75" customHeight="1">
      <c r="A61" s="8">
        <f t="shared" si="1"/>
        <v>46324</v>
      </c>
      <c r="B61" s="1" t="str">
        <f t="shared" si="0"/>
        <v>Donnerstag</v>
      </c>
      <c r="C61" s="34" t="s">
        <v>44</v>
      </c>
      <c r="D61" s="34" t="s">
        <v>44</v>
      </c>
      <c r="E61" s="34" t="s">
        <v>44</v>
      </c>
      <c r="F61" s="34" t="s">
        <v>44</v>
      </c>
      <c r="G61" s="34" t="s">
        <v>44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1.75" customHeight="1">
      <c r="A62" s="8">
        <f t="shared" si="1"/>
        <v>46325</v>
      </c>
      <c r="B62" s="1" t="str">
        <f t="shared" si="0"/>
        <v>Freitag</v>
      </c>
      <c r="C62" s="34"/>
      <c r="D62" s="34"/>
      <c r="E62" s="34"/>
      <c r="F62" s="34"/>
      <c r="G62" s="3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1.75" customHeight="1">
      <c r="A63" s="8">
        <f t="shared" si="1"/>
        <v>46326</v>
      </c>
      <c r="B63" s="1" t="str">
        <f t="shared" si="0"/>
        <v>Samstag</v>
      </c>
      <c r="C63" s="36" t="s">
        <v>45</v>
      </c>
      <c r="D63" s="36" t="s">
        <v>45</v>
      </c>
      <c r="E63" s="36" t="s">
        <v>45</v>
      </c>
      <c r="F63" s="36" t="s">
        <v>45</v>
      </c>
      <c r="G63" s="36" t="s">
        <v>45</v>
      </c>
      <c r="H63" s="10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1.75" customHeight="1">
      <c r="A64" s="8">
        <f t="shared" si="1"/>
        <v>46327</v>
      </c>
      <c r="B64" s="1" t="str">
        <f t="shared" si="0"/>
        <v>Sonntag</v>
      </c>
      <c r="C64" s="9"/>
      <c r="D64" s="9"/>
      <c r="E64" s="9"/>
      <c r="F64" s="9"/>
      <c r="G64" s="9"/>
      <c r="H64" s="10" t="s">
        <v>46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1.75" customHeight="1">
      <c r="A65" s="8">
        <f t="shared" si="1"/>
        <v>46328</v>
      </c>
      <c r="B65" s="1" t="str">
        <f t="shared" si="0"/>
        <v>Montag</v>
      </c>
      <c r="C65" s="11" t="s">
        <v>47</v>
      </c>
      <c r="D65" s="11" t="s">
        <v>48</v>
      </c>
      <c r="E65" s="11" t="s">
        <v>47</v>
      </c>
      <c r="F65" s="11" t="s">
        <v>48</v>
      </c>
      <c r="G65" s="11" t="s">
        <v>47</v>
      </c>
      <c r="H65" s="10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1.75" customHeight="1">
      <c r="A66" s="8">
        <f t="shared" si="1"/>
        <v>46329</v>
      </c>
      <c r="B66" s="1" t="str">
        <f t="shared" si="0"/>
        <v>Dienstag</v>
      </c>
      <c r="C66" s="5"/>
      <c r="D66" s="5"/>
      <c r="E66" s="5"/>
      <c r="F66" s="5"/>
      <c r="G66" s="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1.75" customHeight="1">
      <c r="A67" s="8">
        <f t="shared" si="1"/>
        <v>46330</v>
      </c>
      <c r="B67" s="1" t="str">
        <f t="shared" si="0"/>
        <v>Mittwoch</v>
      </c>
      <c r="C67" s="11" t="s">
        <v>49</v>
      </c>
      <c r="D67" s="11" t="s">
        <v>49</v>
      </c>
      <c r="E67" s="11" t="s">
        <v>49</v>
      </c>
      <c r="F67" s="11" t="s">
        <v>49</v>
      </c>
      <c r="G67" s="11" t="s">
        <v>49</v>
      </c>
      <c r="H67" s="11" t="s">
        <v>50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1.75" customHeight="1">
      <c r="A68" s="8">
        <f t="shared" si="1"/>
        <v>46331</v>
      </c>
      <c r="B68" s="1" t="str">
        <f t="shared" si="0"/>
        <v>Donnerstag</v>
      </c>
      <c r="C68" s="5"/>
      <c r="D68" s="5"/>
      <c r="E68" s="19"/>
      <c r="F68" s="5"/>
      <c r="G68" s="5"/>
      <c r="H68" s="10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1.75" customHeight="1">
      <c r="A69" s="8">
        <f t="shared" si="1"/>
        <v>46332</v>
      </c>
      <c r="B69" s="1" t="str">
        <f t="shared" si="0"/>
        <v>Freitag</v>
      </c>
      <c r="C69" s="5"/>
      <c r="D69" s="5"/>
      <c r="E69" s="5"/>
      <c r="F69" s="5"/>
      <c r="G69" s="5"/>
      <c r="H69" s="10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1.75" customHeight="1">
      <c r="A70" s="8">
        <f t="shared" si="1"/>
        <v>46333</v>
      </c>
      <c r="B70" s="1" t="str">
        <f t="shared" si="0"/>
        <v>Samstag</v>
      </c>
      <c r="C70" s="12"/>
      <c r="D70" s="13"/>
      <c r="E70" s="13"/>
      <c r="F70" s="13"/>
      <c r="G70" s="1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1.75" customHeight="1">
      <c r="A71" s="8">
        <f t="shared" si="1"/>
        <v>46334</v>
      </c>
      <c r="B71" s="1" t="str">
        <f t="shared" si="0"/>
        <v>Sonntag</v>
      </c>
      <c r="C71" s="15"/>
      <c r="D71" s="16"/>
      <c r="E71" s="16"/>
      <c r="F71" s="16"/>
      <c r="G71" s="16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1.75" customHeight="1">
      <c r="A72" s="8">
        <f t="shared" si="1"/>
        <v>46335</v>
      </c>
      <c r="B72" s="1" t="str">
        <f t="shared" si="0"/>
        <v>Montag</v>
      </c>
      <c r="C72" s="17"/>
      <c r="D72" s="18"/>
      <c r="E72" s="18"/>
      <c r="F72" s="18"/>
      <c r="G72" s="18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1.75" customHeight="1">
      <c r="A73" s="8">
        <f t="shared" si="1"/>
        <v>46336</v>
      </c>
      <c r="B73" s="1" t="str">
        <f t="shared" si="0"/>
        <v>Dienstag</v>
      </c>
      <c r="C73" s="5"/>
      <c r="D73" s="5"/>
      <c r="E73" s="5"/>
      <c r="F73" s="5"/>
      <c r="G73" s="5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1.75" customHeight="1">
      <c r="A74" s="8">
        <f t="shared" si="1"/>
        <v>46337</v>
      </c>
      <c r="B74" s="1" t="str">
        <f t="shared" si="0"/>
        <v>Mittwoch</v>
      </c>
      <c r="C74" s="5"/>
      <c r="D74" s="5"/>
      <c r="E74" s="5"/>
      <c r="F74" s="5"/>
      <c r="G74" s="5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1.75" customHeight="1">
      <c r="A75" s="8">
        <f t="shared" si="1"/>
        <v>46338</v>
      </c>
      <c r="B75" s="1" t="str">
        <f t="shared" si="0"/>
        <v>Donnerstag</v>
      </c>
      <c r="C75" s="72" t="s">
        <v>58</v>
      </c>
      <c r="D75" s="72" t="s">
        <v>58</v>
      </c>
      <c r="E75" s="72" t="s">
        <v>58</v>
      </c>
      <c r="F75" s="72" t="s">
        <v>58</v>
      </c>
      <c r="G75" s="1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1.75" customHeight="1">
      <c r="A76" s="8">
        <f t="shared" si="1"/>
        <v>46339</v>
      </c>
      <c r="B76" s="1" t="str">
        <f t="shared" si="0"/>
        <v>Freitag</v>
      </c>
      <c r="C76" s="5"/>
      <c r="D76" s="5"/>
      <c r="E76" s="5"/>
      <c r="F76" s="5"/>
      <c r="G76" s="5"/>
      <c r="H76" s="10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1.75" customHeight="1">
      <c r="A77" s="8">
        <f t="shared" si="1"/>
        <v>46340</v>
      </c>
      <c r="B77" s="1" t="str">
        <f t="shared" si="0"/>
        <v>Samstag</v>
      </c>
      <c r="C77" s="15"/>
      <c r="D77" s="16"/>
      <c r="E77" s="16"/>
      <c r="F77" s="16"/>
      <c r="G77" s="16"/>
      <c r="H77" s="21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1.75" customHeight="1">
      <c r="A78" s="8">
        <f t="shared" si="1"/>
        <v>46341</v>
      </c>
      <c r="B78" s="1" t="str">
        <f t="shared" si="0"/>
        <v>Sonntag</v>
      </c>
      <c r="C78" s="15"/>
      <c r="D78" s="16"/>
      <c r="E78" s="16"/>
      <c r="F78" s="16"/>
      <c r="G78" s="16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1.75" customHeight="1">
      <c r="A79" s="8">
        <f t="shared" si="1"/>
        <v>46342</v>
      </c>
      <c r="B79" s="1" t="str">
        <f t="shared" si="0"/>
        <v>Montag</v>
      </c>
      <c r="C79" s="17"/>
      <c r="D79" s="18"/>
      <c r="E79" s="18"/>
      <c r="F79" s="18"/>
      <c r="G79" s="18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1.75" customHeight="1">
      <c r="A80" s="8">
        <f t="shared" si="1"/>
        <v>46343</v>
      </c>
      <c r="B80" s="1" t="str">
        <f t="shared" si="0"/>
        <v>Dienstag</v>
      </c>
      <c r="C80" s="19"/>
      <c r="D80" s="5"/>
      <c r="E80" s="19"/>
      <c r="F80" s="5"/>
      <c r="G80" s="72" t="s">
        <v>51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1.75" customHeight="1">
      <c r="A81" s="8">
        <f t="shared" si="1"/>
        <v>46344</v>
      </c>
      <c r="B81" s="1" t="str">
        <f t="shared" si="0"/>
        <v>Mittwoch</v>
      </c>
      <c r="C81" s="5"/>
      <c r="D81" s="20" t="s">
        <v>24</v>
      </c>
      <c r="E81" s="5"/>
      <c r="F81" s="5"/>
      <c r="G81" s="5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1.75" customHeight="1">
      <c r="A82" s="8">
        <f t="shared" si="1"/>
        <v>46345</v>
      </c>
      <c r="B82" s="1" t="str">
        <f t="shared" si="0"/>
        <v>Donnerstag</v>
      </c>
      <c r="C82" s="5"/>
      <c r="D82" s="5"/>
      <c r="E82" s="5"/>
      <c r="F82" s="72" t="s">
        <v>51</v>
      </c>
      <c r="G82" s="5"/>
      <c r="H82" s="10" t="s">
        <v>54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1.75" customHeight="1">
      <c r="A83" s="8">
        <f t="shared" si="1"/>
        <v>46346</v>
      </c>
      <c r="B83" s="1" t="str">
        <f t="shared" si="0"/>
        <v>Freitag</v>
      </c>
      <c r="C83" s="11" t="s">
        <v>56</v>
      </c>
      <c r="D83" s="11" t="s">
        <v>56</v>
      </c>
      <c r="E83" s="11" t="s">
        <v>56</v>
      </c>
      <c r="F83" s="11" t="s">
        <v>56</v>
      </c>
      <c r="G83" s="11" t="s">
        <v>56</v>
      </c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1.75" customHeight="1">
      <c r="A84" s="8">
        <f t="shared" si="1"/>
        <v>46347</v>
      </c>
      <c r="B84" s="1" t="str">
        <f t="shared" si="0"/>
        <v>Samstag</v>
      </c>
      <c r="C84" s="12"/>
      <c r="D84" s="13"/>
      <c r="E84" s="13"/>
      <c r="F84" s="13"/>
      <c r="G84" s="13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1.75" customHeight="1">
      <c r="A85" s="8">
        <f t="shared" si="1"/>
        <v>46348</v>
      </c>
      <c r="B85" s="1" t="str">
        <f t="shared" si="0"/>
        <v>Sonntag</v>
      </c>
      <c r="C85" s="15"/>
      <c r="D85" s="16"/>
      <c r="E85" s="16"/>
      <c r="F85" s="16"/>
      <c r="G85" s="16"/>
      <c r="H85" s="10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1.75" customHeight="1">
      <c r="A86" s="8">
        <f t="shared" si="1"/>
        <v>46349</v>
      </c>
      <c r="B86" s="1" t="str">
        <f t="shared" si="0"/>
        <v>Montag</v>
      </c>
      <c r="C86" s="17"/>
      <c r="D86" s="18"/>
      <c r="E86" s="18"/>
      <c r="F86" s="18"/>
      <c r="G86" s="18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1.75" customHeight="1">
      <c r="A87" s="8">
        <f t="shared" si="1"/>
        <v>46350</v>
      </c>
      <c r="B87" s="1" t="str">
        <f t="shared" si="0"/>
        <v>Dienstag</v>
      </c>
      <c r="C87" s="5"/>
      <c r="D87" s="5"/>
      <c r="E87" s="5"/>
      <c r="F87" s="72" t="s">
        <v>24</v>
      </c>
      <c r="G87" s="5"/>
      <c r="H87" s="5"/>
      <c r="I87" s="5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1.75" customHeight="1">
      <c r="A88" s="8">
        <f t="shared" si="1"/>
        <v>46351</v>
      </c>
      <c r="B88" s="1" t="str">
        <f t="shared" si="0"/>
        <v>Mittwoch</v>
      </c>
      <c r="C88" s="5"/>
      <c r="D88" s="5"/>
      <c r="E88" s="5"/>
      <c r="F88" s="5"/>
      <c r="G88" s="5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1.75" customHeight="1">
      <c r="A89" s="8">
        <f t="shared" si="1"/>
        <v>46352</v>
      </c>
      <c r="B89" s="1" t="str">
        <f t="shared" si="0"/>
        <v>Donnerstag</v>
      </c>
      <c r="C89" s="72" t="s">
        <v>24</v>
      </c>
      <c r="D89" s="5"/>
      <c r="E89" s="72" t="s">
        <v>24</v>
      </c>
      <c r="F89" s="5"/>
      <c r="G89" s="20" t="s">
        <v>24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1.75" customHeight="1">
      <c r="A90" s="8">
        <f t="shared" si="1"/>
        <v>46353</v>
      </c>
      <c r="B90" s="1" t="str">
        <f t="shared" si="0"/>
        <v>Freitag</v>
      </c>
      <c r="C90" s="5"/>
      <c r="D90" s="19"/>
      <c r="E90" s="4"/>
      <c r="F90" s="19"/>
      <c r="G90" s="5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1.75" customHeight="1">
      <c r="A91" s="8">
        <f t="shared" si="1"/>
        <v>46354</v>
      </c>
      <c r="B91" s="1" t="str">
        <f t="shared" si="0"/>
        <v>Samstag</v>
      </c>
      <c r="C91" s="12"/>
      <c r="D91" s="13"/>
      <c r="E91" s="13"/>
      <c r="F91" s="13"/>
      <c r="G91" s="13"/>
      <c r="H91" s="5"/>
      <c r="I91" s="5"/>
      <c r="J91" s="38"/>
      <c r="K91" s="38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1.75" customHeight="1">
      <c r="A92" s="8">
        <f t="shared" si="1"/>
        <v>46355</v>
      </c>
      <c r="B92" s="1" t="str">
        <f t="shared" si="0"/>
        <v>Sonntag</v>
      </c>
      <c r="C92" s="15"/>
      <c r="D92" s="16"/>
      <c r="E92" s="16"/>
      <c r="F92" s="16"/>
      <c r="G92" s="16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1.75" customHeight="1">
      <c r="A93" s="8">
        <f t="shared" si="1"/>
        <v>46356</v>
      </c>
      <c r="B93" s="1" t="str">
        <f t="shared" si="0"/>
        <v>Montag</v>
      </c>
      <c r="C93" s="17"/>
      <c r="D93" s="18"/>
      <c r="E93" s="18"/>
      <c r="F93" s="18"/>
      <c r="G93" s="18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1.75" customHeight="1">
      <c r="A94" s="8">
        <f t="shared" si="1"/>
        <v>46357</v>
      </c>
      <c r="B94" s="1" t="str">
        <f t="shared" si="0"/>
        <v>Dienstag</v>
      </c>
      <c r="C94" s="25" t="s">
        <v>30</v>
      </c>
      <c r="D94" s="25" t="s">
        <v>30</v>
      </c>
      <c r="E94" s="25" t="s">
        <v>30</v>
      </c>
      <c r="F94" s="25" t="s">
        <v>30</v>
      </c>
      <c r="G94" s="25" t="s">
        <v>30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1.75" customHeight="1">
      <c r="A95" s="8">
        <f t="shared" si="1"/>
        <v>46358</v>
      </c>
      <c r="B95" s="1" t="str">
        <f t="shared" si="0"/>
        <v>Mittwoch</v>
      </c>
      <c r="C95" s="4"/>
      <c r="D95" s="4"/>
      <c r="E95" s="4"/>
      <c r="F95" s="72" t="s">
        <v>43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1.75" customHeight="1">
      <c r="A96" s="8">
        <f t="shared" si="1"/>
        <v>46359</v>
      </c>
      <c r="B96" s="1" t="str">
        <f t="shared" si="0"/>
        <v>Donnerstag</v>
      </c>
      <c r="C96" s="4"/>
      <c r="D96" s="4"/>
      <c r="E96" s="72" t="s">
        <v>51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1.75" customHeight="1">
      <c r="A97" s="8">
        <f t="shared" si="1"/>
        <v>46360</v>
      </c>
      <c r="B97" s="1" t="str">
        <f t="shared" si="0"/>
        <v>Freitag</v>
      </c>
      <c r="C97" s="72" t="s">
        <v>51</v>
      </c>
      <c r="D97" s="72" t="s">
        <v>51</v>
      </c>
      <c r="E97" s="4"/>
      <c r="F97" s="4"/>
      <c r="G97" s="72" t="s">
        <v>58</v>
      </c>
      <c r="H97" s="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1.75" customHeight="1">
      <c r="A98" s="8">
        <f t="shared" si="1"/>
        <v>46361</v>
      </c>
      <c r="B98" s="1" t="str">
        <f t="shared" si="0"/>
        <v>Samstag</v>
      </c>
      <c r="C98" s="12"/>
      <c r="D98" s="13"/>
      <c r="E98" s="13"/>
      <c r="F98" s="13"/>
      <c r="G98" s="1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1.75" customHeight="1">
      <c r="A99" s="8">
        <f t="shared" si="1"/>
        <v>46362</v>
      </c>
      <c r="B99" s="1" t="str">
        <f t="shared" si="0"/>
        <v>Sonntag</v>
      </c>
      <c r="C99" s="15"/>
      <c r="D99" s="16"/>
      <c r="E99" s="16"/>
      <c r="F99" s="16"/>
      <c r="G99" s="16"/>
      <c r="H99" s="10" t="s">
        <v>64</v>
      </c>
      <c r="I99" s="5"/>
      <c r="J99" s="5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1.75" customHeight="1">
      <c r="A100" s="8">
        <f t="shared" si="1"/>
        <v>46363</v>
      </c>
      <c r="B100" s="1" t="str">
        <f t="shared" si="0"/>
        <v>Montag</v>
      </c>
      <c r="C100" s="17"/>
      <c r="D100" s="18"/>
      <c r="E100" s="18"/>
      <c r="F100" s="18"/>
      <c r="G100" s="18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1.75" customHeight="1">
      <c r="A101" s="8">
        <f t="shared" si="1"/>
        <v>46364</v>
      </c>
      <c r="B101" s="1" t="str">
        <f t="shared" si="0"/>
        <v>Dienstag</v>
      </c>
      <c r="C101" s="4"/>
      <c r="D101" s="30" t="s">
        <v>34</v>
      </c>
      <c r="E101" s="30" t="s">
        <v>34</v>
      </c>
      <c r="F101" s="30" t="s">
        <v>34</v>
      </c>
      <c r="G101" s="30" t="s">
        <v>34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1.75" customHeight="1">
      <c r="A102" s="8">
        <f t="shared" si="1"/>
        <v>46365</v>
      </c>
      <c r="B102" s="1" t="str">
        <f t="shared" si="0"/>
        <v>Mittwoch</v>
      </c>
      <c r="C102" s="25" t="s">
        <v>39</v>
      </c>
      <c r="D102" s="25" t="s">
        <v>39</v>
      </c>
      <c r="E102" s="25" t="s">
        <v>39</v>
      </c>
      <c r="F102" s="25" t="s">
        <v>39</v>
      </c>
      <c r="G102" s="25" t="s">
        <v>39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1.75" customHeight="1">
      <c r="A103" s="8">
        <f t="shared" si="1"/>
        <v>46366</v>
      </c>
      <c r="B103" s="1" t="str">
        <f t="shared" si="0"/>
        <v>Donnerstag</v>
      </c>
      <c r="C103" s="30" t="s">
        <v>34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1.75" customHeight="1">
      <c r="A104" s="8">
        <f t="shared" si="1"/>
        <v>46367</v>
      </c>
      <c r="B104" s="1" t="str">
        <f t="shared" si="0"/>
        <v>Freitag</v>
      </c>
      <c r="C104" s="4"/>
      <c r="D104" s="4"/>
      <c r="E104" s="4"/>
      <c r="F104" s="4"/>
      <c r="G104" s="4"/>
      <c r="H104" s="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1.75" customHeight="1">
      <c r="A105" s="8">
        <f t="shared" si="1"/>
        <v>46368</v>
      </c>
      <c r="B105" s="1" t="str">
        <f t="shared" si="0"/>
        <v>Samstag</v>
      </c>
      <c r="C105" s="12"/>
      <c r="D105" s="13"/>
      <c r="E105" s="13"/>
      <c r="F105" s="13"/>
      <c r="G105" s="1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1.75" customHeight="1">
      <c r="A106" s="8">
        <f t="shared" si="1"/>
        <v>46369</v>
      </c>
      <c r="B106" s="1" t="str">
        <f t="shared" si="0"/>
        <v>Sonntag</v>
      </c>
      <c r="C106" s="15"/>
      <c r="D106" s="16"/>
      <c r="E106" s="16"/>
      <c r="F106" s="16"/>
      <c r="G106" s="16"/>
      <c r="H106" s="10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1.75" customHeight="1">
      <c r="A107" s="8">
        <f t="shared" si="1"/>
        <v>46370</v>
      </c>
      <c r="B107" s="1" t="str">
        <f t="shared" si="0"/>
        <v>Montag</v>
      </c>
      <c r="C107" s="11" t="s">
        <v>70</v>
      </c>
      <c r="D107" s="11" t="s">
        <v>70</v>
      </c>
      <c r="E107" s="11" t="s">
        <v>70</v>
      </c>
      <c r="F107" s="11" t="s">
        <v>70</v>
      </c>
      <c r="G107" s="11" t="s">
        <v>70</v>
      </c>
      <c r="H107" s="11" t="s">
        <v>71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1.75" customHeight="1">
      <c r="A108" s="8">
        <f t="shared" si="1"/>
        <v>46371</v>
      </c>
      <c r="B108" s="1" t="str">
        <f t="shared" si="0"/>
        <v>Dienstag</v>
      </c>
      <c r="C108" s="5"/>
      <c r="D108" s="5"/>
      <c r="E108" s="20" t="s">
        <v>43</v>
      </c>
      <c r="F108" s="5"/>
      <c r="G108" s="5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1.75" customHeight="1">
      <c r="A109" s="8">
        <f t="shared" si="1"/>
        <v>46372</v>
      </c>
      <c r="B109" s="1" t="str">
        <f t="shared" si="0"/>
        <v>Mittwoch</v>
      </c>
      <c r="C109" s="72" t="s">
        <v>43</v>
      </c>
      <c r="D109" s="20" t="s">
        <v>43</v>
      </c>
      <c r="E109" s="19"/>
      <c r="F109" s="5"/>
      <c r="G109" s="5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1.75" customHeight="1">
      <c r="A110" s="8">
        <f t="shared" si="1"/>
        <v>46373</v>
      </c>
      <c r="B110" s="1" t="str">
        <f t="shared" si="0"/>
        <v>Donnerstag</v>
      </c>
      <c r="C110" s="5"/>
      <c r="D110" s="5"/>
      <c r="E110" s="5"/>
      <c r="F110" s="19"/>
      <c r="G110" s="25" t="s">
        <v>43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1.75" customHeight="1">
      <c r="A111" s="8">
        <f t="shared" si="1"/>
        <v>46374</v>
      </c>
      <c r="B111" s="1" t="str">
        <f t="shared" si="0"/>
        <v>Freitag</v>
      </c>
      <c r="C111" s="5"/>
      <c r="D111" s="5"/>
      <c r="E111" s="5"/>
      <c r="F111" s="5"/>
      <c r="G111" s="5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1.75" customHeight="1">
      <c r="A112" s="8">
        <f t="shared" si="1"/>
        <v>46375</v>
      </c>
      <c r="B112" s="1" t="str">
        <f t="shared" si="0"/>
        <v>Samstag</v>
      </c>
      <c r="C112" s="12"/>
      <c r="D112" s="13"/>
      <c r="E112" s="13"/>
      <c r="F112" s="13"/>
      <c r="G112" s="1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1.75" customHeight="1">
      <c r="A113" s="8">
        <f t="shared" si="1"/>
        <v>46376</v>
      </c>
      <c r="B113" s="1" t="str">
        <f t="shared" si="0"/>
        <v>Sonntag</v>
      </c>
      <c r="C113" s="15"/>
      <c r="D113" s="16"/>
      <c r="E113" s="16"/>
      <c r="F113" s="16"/>
      <c r="G113" s="16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1.75" customHeight="1">
      <c r="A114" s="8">
        <f t="shared" si="1"/>
        <v>46377</v>
      </c>
      <c r="B114" s="1" t="str">
        <f t="shared" si="0"/>
        <v>Montag</v>
      </c>
      <c r="C114" s="34"/>
      <c r="D114" s="34"/>
      <c r="E114" s="34"/>
      <c r="F114" s="34"/>
      <c r="G114" s="3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1.75" customHeight="1">
      <c r="A115" s="8">
        <f t="shared" si="1"/>
        <v>46378</v>
      </c>
      <c r="B115" s="1" t="str">
        <f t="shared" si="0"/>
        <v>Dienstag</v>
      </c>
      <c r="C115" s="34" t="s">
        <v>66</v>
      </c>
      <c r="D115" s="34" t="s">
        <v>66</v>
      </c>
      <c r="E115" s="34" t="s">
        <v>66</v>
      </c>
      <c r="F115" s="34" t="s">
        <v>66</v>
      </c>
      <c r="G115" s="34" t="s">
        <v>66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1.75" customHeight="1">
      <c r="A116" s="8">
        <f t="shared" si="1"/>
        <v>46379</v>
      </c>
      <c r="B116" s="1" t="str">
        <f t="shared" si="0"/>
        <v>Mittwoch</v>
      </c>
      <c r="C116" s="34"/>
      <c r="D116" s="34"/>
      <c r="E116" s="34"/>
      <c r="F116" s="34"/>
      <c r="G116" s="3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1.75" customHeight="1">
      <c r="A117" s="8">
        <f t="shared" si="1"/>
        <v>46380</v>
      </c>
      <c r="B117" s="1" t="str">
        <f t="shared" si="0"/>
        <v>Donnerstag</v>
      </c>
      <c r="C117" s="29" t="s">
        <v>67</v>
      </c>
      <c r="D117" s="29" t="s">
        <v>67</v>
      </c>
      <c r="E117" s="29" t="s">
        <v>67</v>
      </c>
      <c r="F117" s="29" t="s">
        <v>67</v>
      </c>
      <c r="G117" s="29" t="s">
        <v>67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1.75" customHeight="1">
      <c r="A118" s="8">
        <f t="shared" si="1"/>
        <v>46381</v>
      </c>
      <c r="B118" s="1" t="str">
        <f t="shared" si="0"/>
        <v>Freitag</v>
      </c>
      <c r="C118" s="29" t="s">
        <v>68</v>
      </c>
      <c r="D118" s="29" t="s">
        <v>68</v>
      </c>
      <c r="E118" s="29" t="s">
        <v>68</v>
      </c>
      <c r="F118" s="29" t="s">
        <v>68</v>
      </c>
      <c r="G118" s="29" t="s">
        <v>68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1.75" customHeight="1">
      <c r="A119" s="8">
        <f t="shared" si="1"/>
        <v>46382</v>
      </c>
      <c r="B119" s="1" t="str">
        <f t="shared" si="0"/>
        <v>Samstag</v>
      </c>
      <c r="C119" s="12"/>
      <c r="D119" s="13"/>
      <c r="E119" s="13"/>
      <c r="F119" s="13"/>
      <c r="G119" s="1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1.75" customHeight="1">
      <c r="A120" s="8">
        <f t="shared" si="1"/>
        <v>46383</v>
      </c>
      <c r="B120" s="1" t="str">
        <f t="shared" si="0"/>
        <v>Sonntag</v>
      </c>
      <c r="C120" s="15"/>
      <c r="D120" s="16"/>
      <c r="E120" s="16"/>
      <c r="F120" s="16"/>
      <c r="G120" s="16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1.75" customHeight="1">
      <c r="A121" s="8">
        <f t="shared" si="1"/>
        <v>46384</v>
      </c>
      <c r="B121" s="1" t="str">
        <f t="shared" si="0"/>
        <v>Montag</v>
      </c>
      <c r="C121" s="34"/>
      <c r="D121" s="34"/>
      <c r="E121" s="34"/>
      <c r="F121" s="34"/>
      <c r="G121" s="3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1.75" customHeight="1">
      <c r="A122" s="8">
        <f t="shared" si="1"/>
        <v>46385</v>
      </c>
      <c r="B122" s="1" t="str">
        <f t="shared" si="0"/>
        <v>Dienstag</v>
      </c>
      <c r="C122" s="34" t="s">
        <v>66</v>
      </c>
      <c r="D122" s="34" t="s">
        <v>66</v>
      </c>
      <c r="E122" s="34" t="s">
        <v>66</v>
      </c>
      <c r="F122" s="34" t="s">
        <v>66</v>
      </c>
      <c r="G122" s="34" t="s">
        <v>66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1.75" customHeight="1">
      <c r="A123" s="8">
        <f t="shared" si="1"/>
        <v>46386</v>
      </c>
      <c r="B123" s="1" t="str">
        <f t="shared" si="0"/>
        <v>Mittwoch</v>
      </c>
      <c r="C123" s="34"/>
      <c r="D123" s="34"/>
      <c r="E123" s="34"/>
      <c r="F123" s="34"/>
      <c r="G123" s="3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1.75" customHeight="1">
      <c r="A124" s="8">
        <f t="shared" si="1"/>
        <v>46387</v>
      </c>
      <c r="B124" s="1" t="str">
        <f t="shared" si="0"/>
        <v>Donnerstag</v>
      </c>
      <c r="C124" s="29" t="s">
        <v>72</v>
      </c>
      <c r="D124" s="29" t="s">
        <v>72</v>
      </c>
      <c r="E124" s="29" t="s">
        <v>72</v>
      </c>
      <c r="F124" s="29" t="s">
        <v>72</v>
      </c>
      <c r="G124" s="29" t="s">
        <v>72</v>
      </c>
      <c r="H124" s="10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1.75" customHeight="1">
      <c r="A125" s="8">
        <f t="shared" si="1"/>
        <v>46388</v>
      </c>
      <c r="B125" s="1" t="str">
        <f t="shared" si="0"/>
        <v>Freitag</v>
      </c>
      <c r="C125" s="29" t="s">
        <v>74</v>
      </c>
      <c r="D125" s="29" t="s">
        <v>74</v>
      </c>
      <c r="E125" s="29" t="s">
        <v>74</v>
      </c>
      <c r="F125" s="29" t="s">
        <v>74</v>
      </c>
      <c r="G125" s="29" t="s">
        <v>74</v>
      </c>
      <c r="H125" s="10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1.75" customHeight="1">
      <c r="A126" s="8">
        <f t="shared" si="1"/>
        <v>46389</v>
      </c>
      <c r="B126" s="1" t="str">
        <f t="shared" si="0"/>
        <v>Samstag</v>
      </c>
      <c r="C126" s="12"/>
      <c r="D126" s="13"/>
      <c r="E126" s="13"/>
      <c r="F126" s="13"/>
      <c r="G126" s="1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1.75" customHeight="1">
      <c r="A127" s="8">
        <f t="shared" si="1"/>
        <v>46390</v>
      </c>
      <c r="B127" s="1" t="str">
        <f t="shared" si="0"/>
        <v>Sonntag</v>
      </c>
      <c r="C127" s="15"/>
      <c r="D127" s="16"/>
      <c r="E127" s="16"/>
      <c r="F127" s="16"/>
      <c r="G127" s="16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1.75" customHeight="1">
      <c r="A128" s="8">
        <f t="shared" si="1"/>
        <v>46391</v>
      </c>
      <c r="B128" s="1" t="str">
        <f t="shared" si="0"/>
        <v>Montag</v>
      </c>
      <c r="C128" s="17"/>
      <c r="D128" s="18"/>
      <c r="E128" s="18"/>
      <c r="F128" s="18"/>
      <c r="G128" s="18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1.75" customHeight="1">
      <c r="A129" s="8">
        <f t="shared" si="1"/>
        <v>46392</v>
      </c>
      <c r="B129" s="1" t="str">
        <f t="shared" si="0"/>
        <v>Dienstag</v>
      </c>
      <c r="C129" s="5"/>
      <c r="D129" s="5"/>
      <c r="E129" s="5"/>
      <c r="F129" s="5"/>
      <c r="G129" s="5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1.75" customHeight="1">
      <c r="A130" s="8">
        <f t="shared" si="1"/>
        <v>46393</v>
      </c>
      <c r="B130" s="1" t="str">
        <f t="shared" si="0"/>
        <v>Mittwoch</v>
      </c>
      <c r="C130" s="5"/>
      <c r="D130" s="5"/>
      <c r="E130" s="5"/>
      <c r="F130" s="5"/>
      <c r="G130" s="5"/>
      <c r="H130" s="10" t="s">
        <v>75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1.75" customHeight="1">
      <c r="A131" s="8">
        <f t="shared" si="1"/>
        <v>46394</v>
      </c>
      <c r="B131" s="1" t="str">
        <f t="shared" ref="B131:B160" si="2">TEXT(A131,"TTTT")</f>
        <v>Donnerstag</v>
      </c>
      <c r="C131" s="5"/>
      <c r="D131" s="10"/>
      <c r="E131" s="10"/>
      <c r="F131" s="10"/>
      <c r="G131" s="10"/>
      <c r="H131" s="27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1.75" customHeight="1">
      <c r="A132" s="8">
        <f t="shared" si="1"/>
        <v>46395</v>
      </c>
      <c r="B132" s="1" t="str">
        <f t="shared" si="2"/>
        <v>Freitag</v>
      </c>
      <c r="C132" s="5"/>
      <c r="D132" s="5"/>
      <c r="E132" s="5"/>
      <c r="F132" s="5"/>
      <c r="G132" s="5"/>
      <c r="H132" s="27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1.75" customHeight="1">
      <c r="A133" s="8">
        <f t="shared" si="1"/>
        <v>46396</v>
      </c>
      <c r="B133" s="1" t="str">
        <f t="shared" si="2"/>
        <v>Samstag</v>
      </c>
      <c r="C133" s="12"/>
      <c r="D133" s="13"/>
      <c r="E133" s="13"/>
      <c r="F133" s="13"/>
      <c r="G133" s="1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1.75" customHeight="1">
      <c r="A134" s="8">
        <f t="shared" si="1"/>
        <v>46397</v>
      </c>
      <c r="B134" s="1" t="str">
        <f t="shared" si="2"/>
        <v>Sonntag</v>
      </c>
      <c r="C134" s="15"/>
      <c r="D134" s="16"/>
      <c r="E134" s="16"/>
      <c r="F134" s="16"/>
      <c r="G134" s="16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1.75" customHeight="1">
      <c r="A135" s="8">
        <f t="shared" si="1"/>
        <v>46398</v>
      </c>
      <c r="B135" s="1" t="str">
        <f t="shared" si="2"/>
        <v>Montag</v>
      </c>
      <c r="C135" s="39" t="s">
        <v>76</v>
      </c>
      <c r="D135" s="39" t="s">
        <v>76</v>
      </c>
      <c r="E135" s="39" t="s">
        <v>76</v>
      </c>
      <c r="F135" s="39" t="s">
        <v>76</v>
      </c>
      <c r="G135" s="39" t="s">
        <v>76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1.75" customHeight="1">
      <c r="A136" s="8">
        <f t="shared" si="1"/>
        <v>46399</v>
      </c>
      <c r="B136" s="1" t="str">
        <f t="shared" si="2"/>
        <v>Dienstag</v>
      </c>
      <c r="C136" s="5"/>
      <c r="D136" s="5"/>
      <c r="E136" s="5"/>
      <c r="F136" s="5"/>
      <c r="G136" s="5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1.75" customHeight="1">
      <c r="A137" s="8">
        <f t="shared" si="1"/>
        <v>46400</v>
      </c>
      <c r="B137" s="1" t="str">
        <f t="shared" si="2"/>
        <v>Mittwoch</v>
      </c>
      <c r="C137" s="5"/>
      <c r="D137" s="5"/>
      <c r="E137" s="5"/>
      <c r="F137" s="5"/>
      <c r="G137" s="5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1.75" customHeight="1">
      <c r="A138" s="8">
        <f t="shared" si="1"/>
        <v>46401</v>
      </c>
      <c r="B138" s="1" t="str">
        <f t="shared" si="2"/>
        <v>Donnerstag</v>
      </c>
      <c r="C138" s="5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1.75" customHeight="1">
      <c r="A139" s="8">
        <f t="shared" si="1"/>
        <v>46402</v>
      </c>
      <c r="B139" s="1" t="str">
        <f t="shared" si="2"/>
        <v>Freitag</v>
      </c>
      <c r="C139" s="5"/>
      <c r="D139" s="5"/>
      <c r="E139" s="5"/>
      <c r="F139" s="5"/>
      <c r="G139" s="5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1.75" customHeight="1">
      <c r="A140" s="8">
        <f t="shared" si="1"/>
        <v>46403</v>
      </c>
      <c r="B140" s="1" t="str">
        <f t="shared" si="2"/>
        <v>Samstag</v>
      </c>
      <c r="C140" s="12"/>
      <c r="D140" s="13"/>
      <c r="E140" s="13"/>
      <c r="F140" s="13"/>
      <c r="G140" s="13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1.75" customHeight="1">
      <c r="A141" s="8">
        <f t="shared" si="1"/>
        <v>46404</v>
      </c>
      <c r="B141" s="1" t="str">
        <f t="shared" si="2"/>
        <v>Sonntag</v>
      </c>
      <c r="C141" s="15"/>
      <c r="D141" s="16"/>
      <c r="E141" s="16"/>
      <c r="F141" s="16"/>
      <c r="G141" s="16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1.75" customHeight="1">
      <c r="A142" s="8">
        <f t="shared" si="1"/>
        <v>46405</v>
      </c>
      <c r="B142" s="1" t="str">
        <f t="shared" si="2"/>
        <v>Montag</v>
      </c>
      <c r="C142" s="11" t="s">
        <v>69</v>
      </c>
      <c r="D142" s="39" t="s">
        <v>77</v>
      </c>
      <c r="E142" s="11" t="s">
        <v>69</v>
      </c>
      <c r="F142" s="39" t="s">
        <v>77</v>
      </c>
      <c r="G142" s="11" t="s">
        <v>69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1.75" customHeight="1">
      <c r="A143" s="8">
        <f t="shared" si="1"/>
        <v>46406</v>
      </c>
      <c r="B143" s="1" t="str">
        <f t="shared" si="2"/>
        <v>Dienstag</v>
      </c>
      <c r="C143" s="17"/>
      <c r="D143" s="18"/>
      <c r="E143" s="18"/>
      <c r="F143" s="18"/>
      <c r="G143" s="18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1.75" customHeight="1">
      <c r="A144" s="8">
        <f t="shared" si="1"/>
        <v>46407</v>
      </c>
      <c r="B144" s="1" t="str">
        <f t="shared" si="2"/>
        <v>Mittwoch</v>
      </c>
      <c r="C144" s="5"/>
      <c r="D144" s="5"/>
      <c r="E144" s="5"/>
      <c r="F144" s="5"/>
      <c r="G144" s="5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1.75" customHeight="1">
      <c r="A145" s="8">
        <f t="shared" si="1"/>
        <v>46408</v>
      </c>
      <c r="B145" s="1" t="str">
        <f t="shared" si="2"/>
        <v>Donnerstag</v>
      </c>
      <c r="C145" s="5"/>
      <c r="D145" s="5"/>
      <c r="E145" s="5"/>
      <c r="F145" s="5"/>
      <c r="G145" s="5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1.75" customHeight="1">
      <c r="A146" s="8">
        <f t="shared" si="1"/>
        <v>46409</v>
      </c>
      <c r="B146" s="1" t="str">
        <f t="shared" si="2"/>
        <v>Freitag</v>
      </c>
      <c r="C146" s="11" t="s">
        <v>78</v>
      </c>
      <c r="D146" s="11" t="s">
        <v>78</v>
      </c>
      <c r="E146" s="11" t="s">
        <v>78</v>
      </c>
      <c r="F146" s="11" t="s">
        <v>78</v>
      </c>
      <c r="G146" s="11" t="s">
        <v>78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1.75" customHeight="1">
      <c r="A147" s="8">
        <f t="shared" si="1"/>
        <v>46410</v>
      </c>
      <c r="B147" s="1" t="str">
        <f t="shared" si="2"/>
        <v>Samstag</v>
      </c>
      <c r="C147" s="12"/>
      <c r="D147" s="13"/>
      <c r="E147" s="13"/>
      <c r="F147" s="13"/>
      <c r="G147" s="1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1.75" customHeight="1">
      <c r="A148" s="8">
        <f t="shared" si="1"/>
        <v>46411</v>
      </c>
      <c r="B148" s="1" t="str">
        <f t="shared" si="2"/>
        <v>Sonntag</v>
      </c>
      <c r="C148" s="15"/>
      <c r="D148" s="16"/>
      <c r="E148" s="16"/>
      <c r="F148" s="16"/>
      <c r="G148" s="16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1.75" customHeight="1">
      <c r="A149" s="8">
        <f t="shared" si="1"/>
        <v>46412</v>
      </c>
      <c r="B149" s="1" t="str">
        <f t="shared" si="2"/>
        <v>Montag</v>
      </c>
      <c r="C149" s="17"/>
      <c r="D149" s="18"/>
      <c r="E149" s="18"/>
      <c r="F149" s="18"/>
      <c r="G149" s="18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1.75" customHeight="1">
      <c r="A150" s="8">
        <f t="shared" si="1"/>
        <v>46413</v>
      </c>
      <c r="B150" s="1" t="str">
        <f t="shared" si="2"/>
        <v>Dienstag</v>
      </c>
      <c r="C150" s="5"/>
      <c r="D150" s="5"/>
      <c r="E150" s="5"/>
      <c r="F150" s="5"/>
      <c r="G150" s="5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1.75" customHeight="1">
      <c r="A151" s="8">
        <f t="shared" si="1"/>
        <v>46414</v>
      </c>
      <c r="B151" s="1" t="str">
        <f t="shared" si="2"/>
        <v>Mittwoch</v>
      </c>
      <c r="C151" s="5"/>
      <c r="D151" s="5"/>
      <c r="E151" s="5"/>
      <c r="F151" s="5"/>
      <c r="G151" s="5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1.75" customHeight="1">
      <c r="A152" s="8">
        <f t="shared" si="1"/>
        <v>46415</v>
      </c>
      <c r="B152" s="1" t="str">
        <f t="shared" si="2"/>
        <v>Donnerstag</v>
      </c>
      <c r="C152" s="11" t="s">
        <v>79</v>
      </c>
      <c r="D152" s="11" t="s">
        <v>79</v>
      </c>
      <c r="E152" s="11" t="s">
        <v>79</v>
      </c>
      <c r="F152" s="11" t="s">
        <v>79</v>
      </c>
      <c r="G152" s="11" t="s">
        <v>79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1.75" customHeight="1">
      <c r="A153" s="8">
        <f t="shared" si="1"/>
        <v>46416</v>
      </c>
      <c r="B153" s="1" t="str">
        <f t="shared" si="2"/>
        <v>Freitag</v>
      </c>
      <c r="C153" s="34" t="s">
        <v>80</v>
      </c>
      <c r="D153" s="34" t="s">
        <v>80</v>
      </c>
      <c r="E153" s="34" t="s">
        <v>80</v>
      </c>
      <c r="F153" s="34" t="s">
        <v>80</v>
      </c>
      <c r="G153" s="34" t="s">
        <v>80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1.75" customHeight="1">
      <c r="A154" s="8">
        <f t="shared" si="1"/>
        <v>46417</v>
      </c>
      <c r="B154" s="1" t="str">
        <f t="shared" si="2"/>
        <v>Samstag</v>
      </c>
      <c r="C154" s="9"/>
      <c r="D154" s="9"/>
      <c r="E154" s="9"/>
      <c r="F154" s="9"/>
      <c r="G154" s="9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1.75" customHeight="1">
      <c r="A155" s="8">
        <f t="shared" si="1"/>
        <v>46418</v>
      </c>
      <c r="B155" s="1" t="str">
        <f t="shared" si="2"/>
        <v>Sonntag</v>
      </c>
      <c r="C155" s="9"/>
      <c r="D155" s="9"/>
      <c r="E155" s="9"/>
      <c r="F155" s="9"/>
      <c r="G155" s="9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1.75" customHeight="1">
      <c r="A156" s="8">
        <f t="shared" si="1"/>
        <v>46419</v>
      </c>
      <c r="B156" s="1" t="str">
        <f t="shared" si="2"/>
        <v>Montag</v>
      </c>
      <c r="C156" s="5"/>
      <c r="D156" s="5"/>
      <c r="E156" s="5"/>
      <c r="F156" s="5"/>
      <c r="G156" s="5"/>
      <c r="H156" s="10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1.75" customHeight="1">
      <c r="A157" s="8">
        <f t="shared" si="1"/>
        <v>46420</v>
      </c>
      <c r="B157" s="1" t="str">
        <f t="shared" si="2"/>
        <v>Dienstag</v>
      </c>
      <c r="C157" s="5"/>
      <c r="D157" s="5"/>
      <c r="E157" s="5"/>
      <c r="F157" s="5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1.75" customHeight="1">
      <c r="A158" s="8">
        <f t="shared" si="1"/>
        <v>46421</v>
      </c>
      <c r="B158" s="1" t="str">
        <f t="shared" si="2"/>
        <v>Mittwoch</v>
      </c>
      <c r="C158" s="5"/>
      <c r="D158" s="5"/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1.75" customHeight="1">
      <c r="A159" s="8">
        <f t="shared" si="1"/>
        <v>46422</v>
      </c>
      <c r="B159" s="1" t="str">
        <f t="shared" si="2"/>
        <v>Donnerstag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1.75" customHeight="1">
      <c r="A160" s="8">
        <f t="shared" si="1"/>
        <v>46423</v>
      </c>
      <c r="B160" s="1" t="str">
        <f t="shared" si="2"/>
        <v>Freitag</v>
      </c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1.75" customHeight="1">
      <c r="A161" s="40"/>
      <c r="B161" s="1"/>
      <c r="C161" s="4"/>
      <c r="D161" s="4"/>
      <c r="E161" s="4"/>
      <c r="F161" s="4"/>
      <c r="G161" s="4"/>
      <c r="H161" s="4"/>
      <c r="I161" s="5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9.5" customHeight="1">
      <c r="A162" s="40"/>
      <c r="B162" s="1"/>
      <c r="C162" s="11" t="s">
        <v>81</v>
      </c>
      <c r="D162" s="11" t="s">
        <v>81</v>
      </c>
      <c r="E162" s="11" t="s">
        <v>81</v>
      </c>
      <c r="F162" s="11" t="s">
        <v>81</v>
      </c>
      <c r="G162" s="11" t="s">
        <v>81</v>
      </c>
      <c r="H162" s="5"/>
      <c r="I162" s="5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9.5" customHeight="1">
      <c r="A163" s="41"/>
      <c r="B163" s="1"/>
      <c r="C163" s="42" t="s">
        <v>24</v>
      </c>
      <c r="D163" s="42" t="s">
        <v>24</v>
      </c>
      <c r="E163" s="42" t="s">
        <v>24</v>
      </c>
      <c r="F163" s="42" t="s">
        <v>24</v>
      </c>
      <c r="G163" s="42" t="s">
        <v>24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9.5" customHeight="1">
      <c r="A164" s="41"/>
      <c r="B164" s="1"/>
      <c r="C164" s="46">
        <v>3</v>
      </c>
      <c r="D164" s="46">
        <v>3</v>
      </c>
      <c r="E164" s="46">
        <v>3</v>
      </c>
      <c r="F164" s="46">
        <v>3</v>
      </c>
      <c r="G164" s="46">
        <v>3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9.5" customHeight="1">
      <c r="A165" s="41"/>
      <c r="B165" s="1"/>
      <c r="C165" s="42" t="s">
        <v>34</v>
      </c>
      <c r="D165" s="42" t="s">
        <v>34</v>
      </c>
      <c r="E165" s="42" t="s">
        <v>34</v>
      </c>
      <c r="F165" s="42" t="s">
        <v>34</v>
      </c>
      <c r="G165" s="42" t="s">
        <v>34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9.5" customHeight="1">
      <c r="A166" s="41"/>
      <c r="B166" s="1"/>
      <c r="C166" s="42">
        <f t="shared" ref="C166:G166" si="3">COUNTIF(C$3:C$161,"Mathe")</f>
        <v>2</v>
      </c>
      <c r="D166" s="42">
        <f t="shared" si="3"/>
        <v>2</v>
      </c>
      <c r="E166" s="42">
        <f t="shared" si="3"/>
        <v>2</v>
      </c>
      <c r="F166" s="42">
        <f t="shared" si="3"/>
        <v>2</v>
      </c>
      <c r="G166" s="42">
        <f t="shared" si="3"/>
        <v>2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9.5" customHeight="1">
      <c r="A167" s="41"/>
      <c r="B167" s="1"/>
      <c r="C167" s="42" t="s">
        <v>30</v>
      </c>
      <c r="D167" s="42" t="s">
        <v>30</v>
      </c>
      <c r="E167" s="42" t="s">
        <v>30</v>
      </c>
      <c r="F167" s="42" t="s">
        <v>30</v>
      </c>
      <c r="G167" s="42" t="s">
        <v>30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9.5" customHeight="1">
      <c r="A168" s="41"/>
      <c r="B168" s="1"/>
      <c r="C168" s="42">
        <f t="shared" ref="C168:G168" si="4">COUNTIF(C$3:C$153,"Englisch")</f>
        <v>2</v>
      </c>
      <c r="D168" s="42">
        <f t="shared" si="4"/>
        <v>2</v>
      </c>
      <c r="E168" s="42">
        <f t="shared" si="4"/>
        <v>2</v>
      </c>
      <c r="F168" s="42">
        <f t="shared" si="4"/>
        <v>2</v>
      </c>
      <c r="G168" s="42">
        <f t="shared" si="4"/>
        <v>2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9.5" customHeight="1">
      <c r="A169" s="41"/>
      <c r="B169" s="1"/>
      <c r="C169" s="42" t="s">
        <v>83</v>
      </c>
      <c r="D169" s="42" t="s">
        <v>83</v>
      </c>
      <c r="E169" s="42" t="s">
        <v>83</v>
      </c>
      <c r="F169" s="42" t="s">
        <v>83</v>
      </c>
      <c r="G169" s="42" t="s">
        <v>83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9.5" customHeight="1">
      <c r="A170" s="41"/>
      <c r="B170" s="1"/>
      <c r="C170" s="42">
        <f t="shared" ref="C170:G170" si="5">COUNTIF(C$3:C$153,"2. FS")</f>
        <v>2</v>
      </c>
      <c r="D170" s="42">
        <f t="shared" si="5"/>
        <v>2</v>
      </c>
      <c r="E170" s="42">
        <f t="shared" si="5"/>
        <v>2</v>
      </c>
      <c r="F170" s="42">
        <f t="shared" si="5"/>
        <v>2</v>
      </c>
      <c r="G170" s="42">
        <f t="shared" si="5"/>
        <v>2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9.5" customHeight="1">
      <c r="A171" s="41"/>
      <c r="B171" s="1"/>
      <c r="C171" s="42" t="s">
        <v>84</v>
      </c>
      <c r="D171" s="42" t="s">
        <v>84</v>
      </c>
      <c r="E171" s="42" t="s">
        <v>84</v>
      </c>
      <c r="F171" s="42" t="s">
        <v>84</v>
      </c>
      <c r="G171" s="42" t="s">
        <v>84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9.5" customHeight="1">
      <c r="A172" s="41"/>
      <c r="B172" s="1"/>
      <c r="C172" s="42">
        <f t="shared" ref="C172:G172" si="6">COUNTIF(C$3:C$153,"2. FS")</f>
        <v>2</v>
      </c>
      <c r="D172" s="42">
        <f t="shared" si="6"/>
        <v>2</v>
      </c>
      <c r="E172" s="42">
        <f t="shared" si="6"/>
        <v>2</v>
      </c>
      <c r="F172" s="42">
        <f t="shared" si="6"/>
        <v>2</v>
      </c>
      <c r="G172" s="42">
        <f t="shared" si="6"/>
        <v>2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9.5" customHeight="1">
      <c r="A173" s="41"/>
      <c r="B173" s="1"/>
      <c r="C173" s="42" t="s">
        <v>85</v>
      </c>
      <c r="D173" s="42" t="s">
        <v>85</v>
      </c>
      <c r="E173" s="42" t="s">
        <v>85</v>
      </c>
      <c r="F173" s="42" t="s">
        <v>85</v>
      </c>
      <c r="G173" s="42" t="s">
        <v>85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9.5" customHeight="1">
      <c r="A174" s="41"/>
      <c r="B174" s="1"/>
      <c r="C174" s="42">
        <f t="shared" ref="C174:G174" si="7">COUNTIF(C$3:C$153,"2. FS")</f>
        <v>2</v>
      </c>
      <c r="D174" s="42">
        <f t="shared" si="7"/>
        <v>2</v>
      </c>
      <c r="E174" s="42">
        <f t="shared" si="7"/>
        <v>2</v>
      </c>
      <c r="F174" s="42">
        <f t="shared" si="7"/>
        <v>2</v>
      </c>
      <c r="G174" s="42">
        <f t="shared" si="7"/>
        <v>2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9.5" customHeight="1">
      <c r="A175" s="41"/>
      <c r="B175" s="1"/>
      <c r="C175" s="42" t="s">
        <v>86</v>
      </c>
      <c r="D175" s="42" t="s">
        <v>86</v>
      </c>
      <c r="E175" s="42" t="s">
        <v>86</v>
      </c>
      <c r="F175" s="42" t="s">
        <v>86</v>
      </c>
      <c r="G175" s="42" t="s">
        <v>86</v>
      </c>
      <c r="H175" s="5"/>
      <c r="I175" s="4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9.5" customHeight="1">
      <c r="A176" s="41"/>
      <c r="B176" s="1"/>
      <c r="C176" s="42">
        <f t="shared" ref="C176:G176" si="8">COUNTIF(C$3:C$153,"2. FS")</f>
        <v>2</v>
      </c>
      <c r="D176" s="42">
        <f t="shared" si="8"/>
        <v>2</v>
      </c>
      <c r="E176" s="42">
        <f t="shared" si="8"/>
        <v>2</v>
      </c>
      <c r="F176" s="42">
        <f t="shared" si="8"/>
        <v>2</v>
      </c>
      <c r="G176" s="42">
        <f t="shared" si="8"/>
        <v>2</v>
      </c>
      <c r="H176" s="5"/>
      <c r="I176" s="4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9.5" customHeight="1">
      <c r="A177" s="41"/>
      <c r="B177" s="1"/>
      <c r="C177" s="43" t="s">
        <v>58</v>
      </c>
      <c r="D177" s="43" t="s">
        <v>58</v>
      </c>
      <c r="E177" s="43" t="s">
        <v>58</v>
      </c>
      <c r="F177" s="43" t="s">
        <v>58</v>
      </c>
      <c r="G177" s="43" t="s">
        <v>58</v>
      </c>
      <c r="H177" s="5"/>
      <c r="I177" s="4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9.5" customHeight="1">
      <c r="A178" s="41"/>
      <c r="B178" s="1"/>
      <c r="C178" s="42">
        <f t="shared" ref="C178:G178" si="9">COUNTIF(C$3:C$153,"Religion")</f>
        <v>1</v>
      </c>
      <c r="D178" s="42">
        <f t="shared" si="9"/>
        <v>1</v>
      </c>
      <c r="E178" s="42">
        <f t="shared" si="9"/>
        <v>1</v>
      </c>
      <c r="F178" s="42">
        <f t="shared" si="9"/>
        <v>1</v>
      </c>
      <c r="G178" s="42">
        <f t="shared" si="9"/>
        <v>1</v>
      </c>
      <c r="H178" s="5"/>
      <c r="I178" s="4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9.5" customHeight="1">
      <c r="A179" s="41"/>
      <c r="B179" s="1"/>
      <c r="C179" s="43" t="s">
        <v>51</v>
      </c>
      <c r="D179" s="43" t="s">
        <v>51</v>
      </c>
      <c r="E179" s="43" t="s">
        <v>51</v>
      </c>
      <c r="F179" s="43" t="s">
        <v>51</v>
      </c>
      <c r="G179" s="43" t="s">
        <v>51</v>
      </c>
      <c r="H179" s="5"/>
      <c r="I179" s="4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9.5" customHeight="1">
      <c r="A180" s="41"/>
      <c r="B180" s="1"/>
      <c r="C180" s="42">
        <f t="shared" ref="C180:G180" si="10">COUNTIF(C$3:C$153,"Nawi")</f>
        <v>1</v>
      </c>
      <c r="D180" s="42">
        <f t="shared" si="10"/>
        <v>1</v>
      </c>
      <c r="E180" s="42">
        <f t="shared" si="10"/>
        <v>1</v>
      </c>
      <c r="F180" s="42">
        <f t="shared" si="10"/>
        <v>1</v>
      </c>
      <c r="G180" s="42">
        <f t="shared" si="10"/>
        <v>1</v>
      </c>
      <c r="H180" s="5"/>
      <c r="I180" s="4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1.75" customHeight="1">
      <c r="A181" s="40"/>
      <c r="B181" s="1"/>
      <c r="C181" s="43" t="s">
        <v>88</v>
      </c>
      <c r="D181" s="43" t="s">
        <v>88</v>
      </c>
      <c r="E181" s="43" t="s">
        <v>88</v>
      </c>
      <c r="F181" s="43" t="s">
        <v>88</v>
      </c>
      <c r="G181" s="43" t="s">
        <v>88</v>
      </c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1.75" customHeight="1">
      <c r="A182" s="40"/>
      <c r="B182" s="1"/>
      <c r="C182" s="42">
        <f t="shared" ref="C182:G182" si="11">COUNTIF(C$3:C$153,"Musik")</f>
        <v>0</v>
      </c>
      <c r="D182" s="42">
        <f t="shared" si="11"/>
        <v>0</v>
      </c>
      <c r="E182" s="42">
        <f t="shared" si="11"/>
        <v>0</v>
      </c>
      <c r="F182" s="42">
        <f t="shared" si="11"/>
        <v>0</v>
      </c>
      <c r="G182" s="42">
        <f t="shared" si="11"/>
        <v>0</v>
      </c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1.75" customHeight="1">
      <c r="A183" s="40"/>
      <c r="B183" s="1"/>
      <c r="C183" s="43" t="s">
        <v>43</v>
      </c>
      <c r="D183" s="43" t="s">
        <v>43</v>
      </c>
      <c r="E183" s="43" t="s">
        <v>43</v>
      </c>
      <c r="F183" s="43" t="s">
        <v>43</v>
      </c>
      <c r="G183" s="43" t="s">
        <v>43</v>
      </c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1.75" customHeight="1">
      <c r="A184" s="40"/>
      <c r="B184" s="1"/>
      <c r="C184" s="42">
        <f>COUNTIF(C$3:C$152,"Geschichte")</f>
        <v>1</v>
      </c>
      <c r="D184" s="42">
        <f t="shared" ref="D184:G184" si="12">COUNTIF(D$3:D$151,"Geschichte")</f>
        <v>1</v>
      </c>
      <c r="E184" s="42">
        <f t="shared" si="12"/>
        <v>1</v>
      </c>
      <c r="F184" s="42">
        <f t="shared" si="12"/>
        <v>1</v>
      </c>
      <c r="G184" s="42">
        <f t="shared" si="12"/>
        <v>1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1.75" customHeight="1">
      <c r="A185" s="40"/>
      <c r="B185" s="1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1.75" customHeight="1">
      <c r="A186" s="40"/>
      <c r="B186" s="1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1.75" customHeight="1">
      <c r="A187" s="40"/>
      <c r="B187" s="1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1.75" customHeight="1">
      <c r="A188" s="40"/>
      <c r="B188" s="1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1.75" customHeight="1">
      <c r="A189" s="40"/>
      <c r="B189" s="1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1.75" customHeight="1">
      <c r="A190" s="40"/>
      <c r="B190" s="1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1.75" customHeight="1">
      <c r="A191" s="40"/>
      <c r="B191" s="1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1.75" customHeight="1">
      <c r="A192" s="40"/>
      <c r="B192" s="1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1.75" customHeight="1">
      <c r="A193" s="40"/>
      <c r="B193" s="1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1.75" customHeight="1">
      <c r="A194" s="40"/>
      <c r="B194" s="1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1.75" customHeight="1">
      <c r="A195" s="40"/>
      <c r="B195" s="1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1.75" customHeight="1">
      <c r="A196" s="40"/>
      <c r="B196" s="1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1.75" customHeight="1">
      <c r="A197" s="40"/>
      <c r="B197" s="1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1.75" customHeight="1">
      <c r="A198" s="40"/>
      <c r="B198" s="1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1.75" customHeight="1">
      <c r="A199" s="40"/>
      <c r="B199" s="1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1.75" customHeight="1">
      <c r="A200" s="40"/>
      <c r="B200" s="1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1.75" customHeight="1">
      <c r="A201" s="40"/>
      <c r="B201" s="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1.75" customHeight="1">
      <c r="A202" s="40"/>
      <c r="B202" s="1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1.75" customHeight="1">
      <c r="A203" s="40"/>
      <c r="B203" s="1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1.75" customHeight="1">
      <c r="A204" s="40"/>
      <c r="B204" s="1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1.75" customHeight="1">
      <c r="A205" s="40"/>
      <c r="B205" s="1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1.75" customHeight="1">
      <c r="A206" s="40"/>
      <c r="B206" s="1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1.75" customHeight="1">
      <c r="A207" s="40"/>
      <c r="B207" s="1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1.75" customHeight="1">
      <c r="A208" s="40"/>
      <c r="B208" s="1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1.75" customHeight="1">
      <c r="A209" s="40"/>
      <c r="B209" s="1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1.75" customHeight="1">
      <c r="A210" s="40"/>
      <c r="B210" s="1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1.75" customHeight="1">
      <c r="A211" s="40"/>
      <c r="B211" s="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1.75" customHeight="1">
      <c r="A212" s="40"/>
      <c r="B212" s="1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1.75" customHeight="1">
      <c r="A213" s="40"/>
      <c r="B213" s="1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1.75" customHeight="1">
      <c r="A214" s="40"/>
      <c r="B214" s="1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1.75" customHeight="1">
      <c r="A215" s="40"/>
      <c r="B215" s="1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1.75" customHeight="1">
      <c r="A216" s="40"/>
      <c r="B216" s="1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1.75" customHeight="1">
      <c r="A217" s="40"/>
      <c r="B217" s="1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1.75" customHeight="1">
      <c r="A218" s="40"/>
      <c r="B218" s="1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1.75" customHeight="1">
      <c r="A219" s="40"/>
      <c r="B219" s="1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1.75" customHeight="1">
      <c r="A220" s="40"/>
      <c r="B220" s="1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1.75" customHeight="1">
      <c r="A221" s="40"/>
      <c r="B221" s="1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1.75" customHeight="1">
      <c r="A222" s="40"/>
      <c r="B222" s="1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1.75" customHeight="1">
      <c r="A223" s="40"/>
      <c r="B223" s="1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1.75" customHeight="1">
      <c r="A224" s="40"/>
      <c r="B224" s="1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1.75" customHeight="1">
      <c r="A225" s="40"/>
      <c r="B225" s="1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1.75" customHeight="1">
      <c r="A226" s="40"/>
      <c r="B226" s="1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1.75" customHeight="1">
      <c r="A227" s="40"/>
      <c r="B227" s="1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1.75" customHeight="1">
      <c r="A228" s="40"/>
      <c r="B228" s="1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1.75" customHeight="1">
      <c r="A229" s="40"/>
      <c r="B229" s="1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1.75" customHeight="1">
      <c r="A230" s="40"/>
      <c r="B230" s="1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1.75" customHeight="1">
      <c r="A231" s="40"/>
      <c r="B231" s="1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1.75" customHeight="1">
      <c r="A232" s="40"/>
      <c r="B232" s="1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1.75" customHeight="1">
      <c r="A233" s="40"/>
      <c r="B233" s="1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1.75" customHeight="1">
      <c r="A234" s="40"/>
      <c r="B234" s="1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1.75" customHeight="1">
      <c r="A235" s="40"/>
      <c r="B235" s="1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1.75" customHeight="1">
      <c r="A236" s="40"/>
      <c r="B236" s="1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1.75" customHeight="1">
      <c r="A237" s="40"/>
      <c r="B237" s="1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1.75" customHeight="1">
      <c r="A238" s="40"/>
      <c r="B238" s="1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1.75" customHeight="1">
      <c r="A239" s="40"/>
      <c r="B239" s="1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1.75" customHeight="1">
      <c r="A240" s="40"/>
      <c r="B240" s="1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1.75" customHeight="1">
      <c r="A241" s="40"/>
      <c r="B241" s="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1.75" customHeight="1">
      <c r="A242" s="40"/>
      <c r="B242" s="1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1.75" customHeight="1">
      <c r="A243" s="40"/>
      <c r="B243" s="1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1.75" customHeight="1">
      <c r="A244" s="40"/>
      <c r="B244" s="1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1.75" customHeight="1">
      <c r="A245" s="40"/>
      <c r="B245" s="1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1.75" customHeight="1">
      <c r="A246" s="40"/>
      <c r="B246" s="1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1.75" customHeight="1">
      <c r="A247" s="40"/>
      <c r="B247" s="1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1.75" customHeight="1">
      <c r="A248" s="40"/>
      <c r="B248" s="1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1.75" customHeight="1">
      <c r="A249" s="40"/>
      <c r="B249" s="1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1.75" customHeight="1">
      <c r="A250" s="40"/>
      <c r="B250" s="1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1.75" customHeight="1">
      <c r="A251" s="40"/>
      <c r="B251" s="1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1.75" customHeight="1">
      <c r="A252" s="40"/>
      <c r="B252" s="1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1.75" customHeight="1">
      <c r="A253" s="40"/>
      <c r="B253" s="1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1.75" customHeight="1">
      <c r="A254" s="40"/>
      <c r="B254" s="1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1.75" customHeight="1">
      <c r="A255" s="40"/>
      <c r="B255" s="1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1.75" customHeight="1">
      <c r="A256" s="40"/>
      <c r="B256" s="1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1.75" customHeight="1">
      <c r="A257" s="40"/>
      <c r="B257" s="1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1.75" customHeight="1">
      <c r="A258" s="40"/>
      <c r="B258" s="1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1.75" customHeight="1">
      <c r="A259" s="40"/>
      <c r="B259" s="1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1.75" customHeight="1">
      <c r="A260" s="40"/>
      <c r="B260" s="1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1.75" customHeight="1">
      <c r="A261" s="40"/>
      <c r="B261" s="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1.75" customHeight="1">
      <c r="A262" s="40"/>
      <c r="B262" s="1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1.75" customHeight="1">
      <c r="A263" s="40"/>
      <c r="B263" s="1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1.75" customHeight="1">
      <c r="A264" s="40"/>
      <c r="B264" s="1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1.75" customHeight="1">
      <c r="A265" s="40"/>
      <c r="B265" s="1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1.75" customHeight="1">
      <c r="A266" s="40"/>
      <c r="B266" s="1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1.75" customHeight="1">
      <c r="A267" s="40"/>
      <c r="B267" s="1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1.75" customHeight="1">
      <c r="A268" s="40"/>
      <c r="B268" s="1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1.75" customHeight="1">
      <c r="A269" s="40"/>
      <c r="B269" s="1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1.75" customHeight="1">
      <c r="A270" s="40"/>
      <c r="B270" s="1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1.75" customHeight="1">
      <c r="A271" s="40"/>
      <c r="B271" s="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1.75" customHeight="1">
      <c r="A272" s="40"/>
      <c r="B272" s="1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1.75" customHeight="1">
      <c r="A273" s="40"/>
      <c r="B273" s="1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1.75" customHeight="1">
      <c r="A274" s="40"/>
      <c r="B274" s="1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1.75" customHeight="1">
      <c r="A275" s="40"/>
      <c r="B275" s="1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1.75" customHeight="1">
      <c r="A276" s="40"/>
      <c r="B276" s="1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1.75" customHeight="1">
      <c r="A277" s="40"/>
      <c r="B277" s="1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1.75" customHeight="1">
      <c r="A278" s="40"/>
      <c r="B278" s="1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1.75" customHeight="1">
      <c r="A279" s="40"/>
      <c r="B279" s="1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1.75" customHeight="1">
      <c r="A280" s="40"/>
      <c r="B280" s="1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1.75" customHeight="1">
      <c r="A281" s="40"/>
      <c r="B281" s="1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1.75" customHeight="1">
      <c r="A282" s="40"/>
      <c r="B282" s="1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1.75" customHeight="1">
      <c r="A283" s="40"/>
      <c r="B283" s="1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1.75" customHeight="1">
      <c r="A284" s="40"/>
      <c r="B284" s="1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1.75" customHeight="1">
      <c r="A285" s="40"/>
      <c r="B285" s="1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1.75" customHeight="1">
      <c r="A286" s="40"/>
      <c r="B286" s="1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1.75" customHeight="1">
      <c r="A287" s="40"/>
      <c r="B287" s="1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1.75" customHeight="1">
      <c r="A288" s="40"/>
      <c r="B288" s="1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1.75" customHeight="1">
      <c r="A289" s="40"/>
      <c r="B289" s="1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1.75" customHeight="1">
      <c r="A290" s="40"/>
      <c r="B290" s="1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1.75" customHeight="1">
      <c r="A291" s="40"/>
      <c r="B291" s="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1.75" customHeight="1">
      <c r="A292" s="40"/>
      <c r="B292" s="1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1.75" customHeight="1">
      <c r="A293" s="40"/>
      <c r="B293" s="1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1.75" customHeight="1">
      <c r="A294" s="40"/>
      <c r="B294" s="1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1.75" customHeight="1">
      <c r="A295" s="40"/>
      <c r="B295" s="1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1.75" customHeight="1">
      <c r="A296" s="40"/>
      <c r="B296" s="1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1.75" customHeight="1">
      <c r="A297" s="40"/>
      <c r="B297" s="1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1.75" customHeight="1">
      <c r="A298" s="40"/>
      <c r="B298" s="1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1.75" customHeight="1">
      <c r="A299" s="40"/>
      <c r="B299" s="1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1.75" customHeight="1">
      <c r="A300" s="40"/>
      <c r="B300" s="1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1.75" customHeight="1">
      <c r="A301" s="40"/>
      <c r="B301" s="1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1.75" customHeight="1">
      <c r="A302" s="40"/>
      <c r="B302" s="1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1.75" customHeight="1">
      <c r="A303" s="40"/>
      <c r="B303" s="1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1.75" customHeight="1">
      <c r="A304" s="40"/>
      <c r="B304" s="1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1.75" customHeight="1">
      <c r="A305" s="40"/>
      <c r="B305" s="1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1.75" customHeight="1">
      <c r="A306" s="40"/>
      <c r="B306" s="1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1.75" customHeight="1">
      <c r="A307" s="40"/>
      <c r="B307" s="1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1.75" customHeight="1">
      <c r="A308" s="40"/>
      <c r="B308" s="1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1.75" customHeight="1">
      <c r="A309" s="40"/>
      <c r="B309" s="1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1.75" customHeight="1">
      <c r="A310" s="40"/>
      <c r="B310" s="1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1.75" customHeight="1">
      <c r="A311" s="40"/>
      <c r="B311" s="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1.75" customHeight="1">
      <c r="A312" s="40"/>
      <c r="B312" s="1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1.75" customHeight="1">
      <c r="A313" s="40"/>
      <c r="B313" s="1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1.75" customHeight="1">
      <c r="A314" s="40"/>
      <c r="B314" s="1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1.75" customHeight="1">
      <c r="A315" s="40"/>
      <c r="B315" s="1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1.75" customHeight="1">
      <c r="A316" s="40"/>
      <c r="B316" s="1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1.75" customHeight="1">
      <c r="A317" s="40"/>
      <c r="B317" s="1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1.75" customHeight="1">
      <c r="A318" s="40"/>
      <c r="B318" s="1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1.75" customHeight="1">
      <c r="A319" s="40"/>
      <c r="B319" s="1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1.75" customHeight="1">
      <c r="A320" s="40"/>
      <c r="B320" s="1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1.75" customHeight="1">
      <c r="A321" s="40"/>
      <c r="B321" s="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1.75" customHeight="1">
      <c r="A322" s="40"/>
      <c r="B322" s="1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1.75" customHeight="1">
      <c r="A323" s="40"/>
      <c r="B323" s="1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1.75" customHeight="1">
      <c r="A324" s="40"/>
      <c r="B324" s="1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1.75" customHeight="1">
      <c r="A325" s="40"/>
      <c r="B325" s="1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1.75" customHeight="1">
      <c r="A326" s="40"/>
      <c r="B326" s="1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1.75" customHeight="1">
      <c r="A327" s="40"/>
      <c r="B327" s="1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1.75" customHeight="1">
      <c r="A328" s="40"/>
      <c r="B328" s="1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1.75" customHeight="1">
      <c r="A329" s="40"/>
      <c r="B329" s="1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1.75" customHeight="1">
      <c r="A330" s="40"/>
      <c r="B330" s="1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1.75" customHeight="1">
      <c r="A331" s="40"/>
      <c r="B331" s="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1.75" customHeight="1">
      <c r="A332" s="40"/>
      <c r="B332" s="1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1.75" customHeight="1">
      <c r="A333" s="40"/>
      <c r="B333" s="1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1.75" customHeight="1">
      <c r="A334" s="40"/>
      <c r="B334" s="1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1.75" customHeight="1">
      <c r="A335" s="40"/>
      <c r="B335" s="1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1.75" customHeight="1">
      <c r="A336" s="40"/>
      <c r="B336" s="1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1.75" customHeight="1">
      <c r="A337" s="40"/>
      <c r="B337" s="1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1.75" customHeight="1">
      <c r="A338" s="40"/>
      <c r="B338" s="1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1.75" customHeight="1">
      <c r="A339" s="40"/>
      <c r="B339" s="1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1.75" customHeight="1">
      <c r="A340" s="40"/>
      <c r="B340" s="1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1.75" customHeight="1">
      <c r="A341" s="40"/>
      <c r="B341" s="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1.75" customHeight="1">
      <c r="A342" s="40"/>
      <c r="B342" s="1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1.75" customHeight="1">
      <c r="A343" s="40"/>
      <c r="B343" s="1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1.75" customHeight="1">
      <c r="A344" s="40"/>
      <c r="B344" s="1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1.75" customHeight="1">
      <c r="A345" s="40"/>
      <c r="B345" s="1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1.75" customHeight="1">
      <c r="A346" s="40"/>
      <c r="B346" s="1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1.75" customHeight="1">
      <c r="A347" s="40"/>
      <c r="B347" s="1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1.75" customHeight="1">
      <c r="A348" s="40"/>
      <c r="B348" s="1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1.75" customHeight="1">
      <c r="A349" s="40"/>
      <c r="B349" s="1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1.75" customHeight="1">
      <c r="A350" s="40"/>
      <c r="B350" s="1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1.75" customHeight="1">
      <c r="A351" s="40"/>
      <c r="B351" s="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1.75" customHeight="1">
      <c r="A352" s="40"/>
      <c r="B352" s="1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1.75" customHeight="1">
      <c r="A353" s="40"/>
      <c r="B353" s="1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1.75" customHeight="1">
      <c r="A354" s="40"/>
      <c r="B354" s="1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1.75" customHeight="1">
      <c r="A355" s="40"/>
      <c r="B355" s="1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1.75" customHeight="1">
      <c r="A356" s="40"/>
      <c r="B356" s="1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1.75" customHeight="1">
      <c r="A357" s="40"/>
      <c r="B357" s="1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1.75" customHeight="1">
      <c r="A358" s="40"/>
      <c r="B358" s="1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1.75" customHeight="1">
      <c r="A359" s="40"/>
      <c r="B359" s="1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1.75" customHeight="1">
      <c r="A360" s="40"/>
      <c r="B360" s="1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1.75" customHeight="1">
      <c r="A361" s="40"/>
      <c r="B361" s="1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1.75" customHeight="1">
      <c r="A362" s="40"/>
      <c r="B362" s="1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1.75" customHeight="1">
      <c r="A363" s="40"/>
      <c r="B363" s="1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1.75" customHeight="1">
      <c r="A364" s="40"/>
      <c r="B364" s="1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1.75" customHeight="1">
      <c r="A365" s="40"/>
      <c r="B365" s="1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1.75" customHeight="1">
      <c r="A366" s="40"/>
      <c r="B366" s="1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1.75" customHeight="1">
      <c r="A367" s="40"/>
      <c r="B367" s="1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1.75" customHeight="1">
      <c r="A368" s="40"/>
      <c r="B368" s="1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1.75" customHeight="1">
      <c r="A369" s="40"/>
      <c r="B369" s="1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1.75" customHeight="1">
      <c r="A370" s="40"/>
      <c r="B370" s="1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1.75" customHeight="1">
      <c r="A371" s="40"/>
      <c r="B371" s="1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1.75" customHeight="1">
      <c r="A372" s="40"/>
      <c r="B372" s="1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1.75" customHeight="1">
      <c r="A373" s="40"/>
      <c r="B373" s="1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1.75" customHeight="1">
      <c r="A374" s="40"/>
      <c r="B374" s="1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1.75" customHeight="1">
      <c r="A375" s="40"/>
      <c r="B375" s="1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1.75" customHeight="1">
      <c r="A376" s="40"/>
      <c r="B376" s="1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1.75" customHeight="1">
      <c r="A377" s="40"/>
      <c r="B377" s="1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1.75" customHeight="1">
      <c r="A378" s="40"/>
      <c r="B378" s="1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1.75" customHeight="1">
      <c r="A379" s="40"/>
      <c r="B379" s="1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1.75" customHeight="1">
      <c r="A380" s="40"/>
      <c r="B380" s="1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/>
    <row r="382" spans="1:26" ht="15.75" customHeight="1"/>
    <row r="383" spans="1:26" ht="15.75" customHeight="1"/>
    <row r="384" spans="1:2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H3:H6"/>
  </mergeCells>
  <conditionalFormatting sqref="C178:G178 C180:G180">
    <cfRule type="cellIs" dxfId="159" priority="1" operator="notEqual">
      <formula>1</formula>
    </cfRule>
  </conditionalFormatting>
  <conditionalFormatting sqref="C178:G178 C180:G180">
    <cfRule type="cellIs" dxfId="158" priority="2" operator="equal">
      <formula>1</formula>
    </cfRule>
  </conditionalFormatting>
  <conditionalFormatting sqref="C166:G166 C168:G168 C170:G170 C172:G172 C174:G174 C176:G176">
    <cfRule type="cellIs" dxfId="157" priority="3" operator="notEqual">
      <formula>2</formula>
    </cfRule>
  </conditionalFormatting>
  <conditionalFormatting sqref="C166:G166 C168:G168 C170:G170 C172:G172 C174:G174 C176:G176">
    <cfRule type="cellIs" dxfId="156" priority="4" operator="equal">
      <formula>2</formula>
    </cfRule>
  </conditionalFormatting>
  <conditionalFormatting sqref="C182">
    <cfRule type="cellIs" dxfId="155" priority="5" operator="notEqual">
      <formula>1</formula>
    </cfRule>
  </conditionalFormatting>
  <conditionalFormatting sqref="C182">
    <cfRule type="cellIs" dxfId="154" priority="6" operator="equal">
      <formula>1</formula>
    </cfRule>
  </conditionalFormatting>
  <conditionalFormatting sqref="D182">
    <cfRule type="cellIs" dxfId="153" priority="7" operator="notEqual">
      <formula>1</formula>
    </cfRule>
  </conditionalFormatting>
  <conditionalFormatting sqref="D182">
    <cfRule type="cellIs" dxfId="152" priority="8" operator="equal">
      <formula>1</formula>
    </cfRule>
  </conditionalFormatting>
  <conditionalFormatting sqref="E182">
    <cfRule type="cellIs" dxfId="151" priority="9" operator="notEqual">
      <formula>1</formula>
    </cfRule>
  </conditionalFormatting>
  <conditionalFormatting sqref="E182">
    <cfRule type="cellIs" dxfId="150" priority="10" operator="equal">
      <formula>1</formula>
    </cfRule>
  </conditionalFormatting>
  <conditionalFormatting sqref="F182">
    <cfRule type="cellIs" dxfId="149" priority="11" operator="notEqual">
      <formula>1</formula>
    </cfRule>
  </conditionalFormatting>
  <conditionalFormatting sqref="F182">
    <cfRule type="cellIs" dxfId="148" priority="12" operator="equal">
      <formula>1</formula>
    </cfRule>
  </conditionalFormatting>
  <conditionalFormatting sqref="G182">
    <cfRule type="cellIs" dxfId="147" priority="13" operator="notEqual">
      <formula>1</formula>
    </cfRule>
  </conditionalFormatting>
  <conditionalFormatting sqref="G182">
    <cfRule type="cellIs" dxfId="146" priority="14" operator="equal">
      <formula>1</formula>
    </cfRule>
  </conditionalFormatting>
  <conditionalFormatting sqref="C184:F184">
    <cfRule type="cellIs" dxfId="145" priority="15" operator="notEqual">
      <formula>1</formula>
    </cfRule>
  </conditionalFormatting>
  <conditionalFormatting sqref="C184:F184">
    <cfRule type="cellIs" dxfId="144" priority="16" operator="equal">
      <formula>1</formula>
    </cfRule>
  </conditionalFormatting>
  <conditionalFormatting sqref="G184">
    <cfRule type="cellIs" dxfId="143" priority="17" operator="notEqual">
      <formula>1</formula>
    </cfRule>
  </conditionalFormatting>
  <conditionalFormatting sqref="G184">
    <cfRule type="cellIs" dxfId="142" priority="18" operator="equal">
      <formula>1</formula>
    </cfRule>
  </conditionalFormatting>
  <conditionalFormatting sqref="B3:B160">
    <cfRule type="cellIs" dxfId="141" priority="19" operator="equal">
      <formula>"Samstag"</formula>
    </cfRule>
  </conditionalFormatting>
  <conditionalFormatting sqref="B3:B160">
    <cfRule type="cellIs" dxfId="140" priority="20" operator="equal">
      <formula>"Sonntag"</formula>
    </cfRule>
  </conditionalFormatting>
  <pageMargins left="0.7" right="0.7" top="0.75" bottom="0.75" header="0" footer="0"/>
  <pageSetup orientation="landscape"/>
  <headerFooter>
    <oddHeader>&amp;C&amp;F / Stand: &amp;D</oddHead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000"/>
  <sheetViews>
    <sheetView zoomScale="200" zoomScaleNormal="200" zoomScalePageLayoutView="200" workbookViewId="0">
      <pane ySplit="1" topLeftCell="A28" activePane="bottomLeft" state="frozen"/>
      <selection pane="bottomLeft" activeCell="C28" sqref="C28"/>
    </sheetView>
  </sheetViews>
  <sheetFormatPr baseColWidth="10" defaultColWidth="12.6640625" defaultRowHeight="15" customHeight="1" x14ac:dyDescent="0"/>
  <cols>
    <col min="1" max="1" width="12.83203125" customWidth="1"/>
    <col min="2" max="2" width="11.83203125" customWidth="1"/>
    <col min="3" max="3" width="18.1640625" customWidth="1"/>
    <col min="4" max="4" width="17.6640625" customWidth="1"/>
    <col min="5" max="5" width="17.83203125" customWidth="1"/>
    <col min="6" max="6" width="18.1640625" customWidth="1"/>
    <col min="7" max="7" width="16.1640625" customWidth="1"/>
    <col min="8" max="8" width="9" customWidth="1"/>
    <col min="9" max="9" width="7.6640625" customWidth="1"/>
    <col min="10" max="25" width="6.6640625" customWidth="1"/>
    <col min="26" max="26" width="11.1640625" customWidth="1"/>
  </cols>
  <sheetData>
    <row r="1" spans="1:25" ht="21.75" customHeight="1">
      <c r="A1" s="2" t="s">
        <v>0</v>
      </c>
      <c r="B1" s="3"/>
      <c r="C1" s="1" t="s">
        <v>1</v>
      </c>
      <c r="D1" s="1" t="s">
        <v>2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1.75" customHeight="1">
      <c r="A2" s="6" t="s">
        <v>19</v>
      </c>
      <c r="B2" s="3"/>
      <c r="C2" s="7"/>
      <c r="D2" s="7"/>
      <c r="E2" s="7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1.75" customHeight="1">
      <c r="A3" s="8">
        <f>DATE($A$1,9,1)</f>
        <v>46266</v>
      </c>
      <c r="B3" s="3" t="str">
        <f t="shared" ref="B3:B130" si="0">TEXT(A10,"TTTT")</f>
        <v>Dienstag</v>
      </c>
      <c r="C3" s="5"/>
      <c r="D3" s="5"/>
      <c r="E3" s="5"/>
      <c r="F3" s="5"/>
      <c r="G3" s="79" t="s">
        <v>20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1.75" customHeight="1">
      <c r="A4" s="8">
        <f t="shared" ref="A4:A67" si="1">A3+1</f>
        <v>46267</v>
      </c>
      <c r="B4" s="3" t="str">
        <f t="shared" si="0"/>
        <v>Mittwoch</v>
      </c>
      <c r="C4" s="5"/>
      <c r="D4" s="5"/>
      <c r="E4" s="5"/>
      <c r="F4" s="5"/>
      <c r="G4" s="8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1.75" customHeight="1">
      <c r="A5" s="8">
        <f t="shared" si="1"/>
        <v>46268</v>
      </c>
      <c r="B5" s="3" t="str">
        <f t="shared" si="0"/>
        <v>Donnerstag</v>
      </c>
      <c r="C5" s="5"/>
      <c r="D5" s="5"/>
      <c r="E5" s="5"/>
      <c r="F5" s="5"/>
      <c r="G5" s="8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21.75" customHeight="1">
      <c r="A6" s="8">
        <f t="shared" si="1"/>
        <v>46269</v>
      </c>
      <c r="B6" s="3" t="str">
        <f t="shared" si="0"/>
        <v>Freitag</v>
      </c>
      <c r="C6" s="5"/>
      <c r="D6" s="4"/>
      <c r="E6" s="4"/>
      <c r="F6" s="4"/>
      <c r="G6" s="8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1.75" customHeight="1">
      <c r="A7" s="8">
        <f t="shared" si="1"/>
        <v>46270</v>
      </c>
      <c r="B7" s="3" t="str">
        <f t="shared" si="0"/>
        <v>Samstag</v>
      </c>
      <c r="C7" s="9"/>
      <c r="D7" s="9"/>
      <c r="E7" s="9"/>
      <c r="F7" s="9"/>
      <c r="G7" s="10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21.75" customHeight="1">
      <c r="A8" s="8">
        <f t="shared" si="1"/>
        <v>46271</v>
      </c>
      <c r="B8" s="3" t="str">
        <f t="shared" si="0"/>
        <v>Sonntag</v>
      </c>
      <c r="C8" s="9"/>
      <c r="D8" s="9"/>
      <c r="E8" s="9"/>
      <c r="F8" s="9"/>
      <c r="G8" s="1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21.75" customHeight="1">
      <c r="A9" s="8">
        <f t="shared" si="1"/>
        <v>46272</v>
      </c>
      <c r="B9" s="3" t="str">
        <f t="shared" si="0"/>
        <v>Montag</v>
      </c>
      <c r="C9" s="11" t="s">
        <v>21</v>
      </c>
      <c r="D9" s="11" t="s">
        <v>21</v>
      </c>
      <c r="E9" s="11" t="s">
        <v>21</v>
      </c>
      <c r="F9" s="11" t="s">
        <v>21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21.75" customHeight="1">
      <c r="A10" s="8">
        <f t="shared" si="1"/>
        <v>46273</v>
      </c>
      <c r="B10" s="3" t="str">
        <f t="shared" si="0"/>
        <v>Dienstag</v>
      </c>
      <c r="C10" s="5"/>
      <c r="D10" s="5"/>
      <c r="E10" s="5"/>
      <c r="F10" s="5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21.75" customHeight="1">
      <c r="A11" s="8">
        <f t="shared" si="1"/>
        <v>46274</v>
      </c>
      <c r="B11" s="3" t="str">
        <f t="shared" si="0"/>
        <v>Mittwoch</v>
      </c>
      <c r="C11" s="5"/>
      <c r="D11" s="5"/>
      <c r="E11" s="5"/>
      <c r="F11" s="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21.75" customHeight="1">
      <c r="A12" s="8">
        <f t="shared" si="1"/>
        <v>46275</v>
      </c>
      <c r="B12" s="3" t="str">
        <f t="shared" si="0"/>
        <v>Donnerstag</v>
      </c>
      <c r="C12" s="14" t="s">
        <v>22</v>
      </c>
      <c r="D12" s="14" t="s">
        <v>22</v>
      </c>
      <c r="E12" s="14" t="s">
        <v>22</v>
      </c>
      <c r="F12" s="14" t="s">
        <v>22</v>
      </c>
      <c r="G12" s="14" t="s">
        <v>22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21.75" customHeight="1">
      <c r="A13" s="8">
        <f t="shared" si="1"/>
        <v>46276</v>
      </c>
      <c r="B13" s="3" t="str">
        <f t="shared" si="0"/>
        <v>Freitag</v>
      </c>
      <c r="C13" s="5"/>
      <c r="D13" s="5"/>
      <c r="E13" s="5"/>
      <c r="F13" s="5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21.75" customHeight="1">
      <c r="A14" s="8">
        <f t="shared" si="1"/>
        <v>46277</v>
      </c>
      <c r="B14" s="3" t="str">
        <f t="shared" si="0"/>
        <v>Samstag</v>
      </c>
      <c r="C14" s="12"/>
      <c r="D14" s="13"/>
      <c r="E14" s="13"/>
      <c r="F14" s="13"/>
      <c r="G14" s="10" t="s">
        <v>23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21.75" customHeight="1">
      <c r="A15" s="8">
        <f t="shared" si="1"/>
        <v>46278</v>
      </c>
      <c r="B15" s="3" t="str">
        <f t="shared" si="0"/>
        <v>Sonntag</v>
      </c>
      <c r="C15" s="15"/>
      <c r="D15" s="16"/>
      <c r="E15" s="16"/>
      <c r="F15" s="16"/>
      <c r="G15" s="10" t="s">
        <v>23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1.75" customHeight="1">
      <c r="A16" s="8">
        <f t="shared" si="1"/>
        <v>46279</v>
      </c>
      <c r="B16" s="3" t="str">
        <f t="shared" si="0"/>
        <v>Montag</v>
      </c>
      <c r="C16" s="17"/>
      <c r="D16" s="18"/>
      <c r="E16" s="18"/>
      <c r="F16" s="18"/>
      <c r="G16" s="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21.75" customHeight="1">
      <c r="A17" s="8">
        <f t="shared" si="1"/>
        <v>46280</v>
      </c>
      <c r="B17" s="3" t="str">
        <f t="shared" si="0"/>
        <v>Dienstag</v>
      </c>
      <c r="C17" s="5"/>
      <c r="D17" s="5"/>
      <c r="E17" s="5"/>
      <c r="F17" s="5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21.75" customHeight="1">
      <c r="A18" s="8">
        <f t="shared" si="1"/>
        <v>46281</v>
      </c>
      <c r="B18" s="3" t="str">
        <f t="shared" si="0"/>
        <v>Mittwoch</v>
      </c>
      <c r="C18" s="5"/>
      <c r="D18" s="5"/>
      <c r="E18" s="5"/>
      <c r="F18" s="5"/>
      <c r="G18" s="1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21.75" customHeight="1">
      <c r="A19" s="8">
        <f t="shared" si="1"/>
        <v>46282</v>
      </c>
      <c r="B19" s="3" t="str">
        <f t="shared" si="0"/>
        <v>Donnerstag</v>
      </c>
      <c r="C19" s="5"/>
      <c r="D19" s="5"/>
      <c r="E19" s="5"/>
      <c r="F19" s="5"/>
      <c r="G19" s="1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1.75" customHeight="1">
      <c r="A20" s="8">
        <f t="shared" si="1"/>
        <v>46283</v>
      </c>
      <c r="B20" s="3" t="str">
        <f t="shared" si="0"/>
        <v>Freitag</v>
      </c>
      <c r="C20" s="5"/>
      <c r="D20" s="5"/>
      <c r="E20" s="5"/>
      <c r="F20" s="5"/>
      <c r="G20" s="10"/>
      <c r="H20" s="4"/>
      <c r="I20" s="5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21.75" customHeight="1">
      <c r="A21" s="8">
        <f t="shared" si="1"/>
        <v>46284</v>
      </c>
      <c r="B21" s="3" t="str">
        <f t="shared" si="0"/>
        <v>Samstag</v>
      </c>
      <c r="C21" s="12"/>
      <c r="D21" s="13"/>
      <c r="E21" s="13"/>
      <c r="F21" s="13"/>
      <c r="G21" s="10"/>
      <c r="H21" s="10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21.75" customHeight="1">
      <c r="A22" s="8">
        <f t="shared" si="1"/>
        <v>46285</v>
      </c>
      <c r="B22" s="3" t="str">
        <f t="shared" si="0"/>
        <v>Sonntag</v>
      </c>
      <c r="C22" s="15"/>
      <c r="D22" s="16"/>
      <c r="E22" s="16"/>
      <c r="F22" s="16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21.75" customHeight="1">
      <c r="A23" s="8">
        <f t="shared" si="1"/>
        <v>46286</v>
      </c>
      <c r="B23" s="3" t="str">
        <f t="shared" si="0"/>
        <v>Montag</v>
      </c>
      <c r="C23" s="17"/>
      <c r="D23" s="25" t="s">
        <v>24</v>
      </c>
      <c r="E23" s="18"/>
      <c r="F23" s="25" t="s">
        <v>24</v>
      </c>
      <c r="G23" s="10" t="s">
        <v>25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21.75" customHeight="1">
      <c r="A24" s="8">
        <f t="shared" si="1"/>
        <v>46287</v>
      </c>
      <c r="B24" s="3" t="str">
        <f t="shared" si="0"/>
        <v>Dienstag</v>
      </c>
      <c r="C24" s="25" t="s">
        <v>24</v>
      </c>
      <c r="D24" s="10"/>
      <c r="E24" s="10"/>
      <c r="F24" s="10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21.75" customHeight="1">
      <c r="A25" s="8">
        <f t="shared" si="1"/>
        <v>46288</v>
      </c>
      <c r="B25" s="3" t="str">
        <f t="shared" si="0"/>
        <v>Mittwoch</v>
      </c>
      <c r="C25" s="25" t="s">
        <v>30</v>
      </c>
      <c r="D25" s="25" t="s">
        <v>30</v>
      </c>
      <c r="E25" s="25" t="s">
        <v>30</v>
      </c>
      <c r="F25" s="25" t="s">
        <v>30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21.75" customHeight="1">
      <c r="A26" s="8">
        <f t="shared" si="1"/>
        <v>46289</v>
      </c>
      <c r="B26" s="3" t="str">
        <f t="shared" si="0"/>
        <v>Donnerstag</v>
      </c>
      <c r="C26" s="10"/>
      <c r="D26" s="10"/>
      <c r="E26" s="10"/>
      <c r="F26" s="10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21.75" customHeight="1">
      <c r="A27" s="8">
        <f t="shared" si="1"/>
        <v>46290</v>
      </c>
      <c r="B27" s="3" t="str">
        <f t="shared" si="0"/>
        <v>Freitag</v>
      </c>
      <c r="C27" s="10"/>
      <c r="D27" s="10"/>
      <c r="E27" s="25" t="s">
        <v>24</v>
      </c>
      <c r="F27" s="10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21.75" customHeight="1">
      <c r="A28" s="8">
        <f t="shared" si="1"/>
        <v>46291</v>
      </c>
      <c r="B28" s="3" t="str">
        <f t="shared" si="0"/>
        <v>Samstag</v>
      </c>
      <c r="C28" s="12"/>
      <c r="D28" s="13"/>
      <c r="E28" s="13"/>
      <c r="F28" s="13"/>
      <c r="G28" s="24" t="s">
        <v>26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21.75" customHeight="1">
      <c r="A29" s="8">
        <f t="shared" si="1"/>
        <v>46292</v>
      </c>
      <c r="B29" s="3" t="str">
        <f t="shared" si="0"/>
        <v>Sonntag</v>
      </c>
      <c r="C29" s="15"/>
      <c r="D29" s="16"/>
      <c r="E29" s="16"/>
      <c r="F29" s="16"/>
      <c r="G29" s="24" t="s">
        <v>26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21.75" customHeight="1">
      <c r="A30" s="8">
        <f t="shared" si="1"/>
        <v>46293</v>
      </c>
      <c r="B30" s="3" t="str">
        <f t="shared" si="0"/>
        <v>Montag</v>
      </c>
      <c r="C30" s="27"/>
      <c r="D30" s="73" t="s">
        <v>36</v>
      </c>
      <c r="E30" s="18"/>
      <c r="F30" s="18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21.75" customHeight="1">
      <c r="A31" s="8">
        <f t="shared" si="1"/>
        <v>46294</v>
      </c>
      <c r="B31" s="3" t="str">
        <f t="shared" si="0"/>
        <v>Dienstag</v>
      </c>
      <c r="C31" s="11" t="s">
        <v>31</v>
      </c>
      <c r="D31" s="11" t="s">
        <v>31</v>
      </c>
      <c r="E31" s="11" t="s">
        <v>31</v>
      </c>
      <c r="F31" s="11" t="s">
        <v>31</v>
      </c>
      <c r="G31" s="1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21.75" customHeight="1">
      <c r="A32" s="8">
        <f t="shared" si="1"/>
        <v>46295</v>
      </c>
      <c r="B32" s="3" t="str">
        <f t="shared" si="0"/>
        <v>Mittwoch</v>
      </c>
      <c r="C32" s="75" t="s">
        <v>36</v>
      </c>
      <c r="D32" s="5"/>
      <c r="E32" s="10"/>
      <c r="F32" s="10"/>
      <c r="G32" s="2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21.75" customHeight="1">
      <c r="A33" s="8">
        <f t="shared" si="1"/>
        <v>46296</v>
      </c>
      <c r="B33" s="3" t="str">
        <f t="shared" si="0"/>
        <v>Donnerstag</v>
      </c>
      <c r="C33" s="25" t="s">
        <v>39</v>
      </c>
      <c r="D33" s="25" t="s">
        <v>39</v>
      </c>
      <c r="E33" s="25" t="s">
        <v>39</v>
      </c>
      <c r="F33" s="25" t="s">
        <v>39</v>
      </c>
      <c r="G33" s="24"/>
      <c r="H33" s="11"/>
      <c r="I33" s="1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21.75" customHeight="1">
      <c r="A34" s="8">
        <f t="shared" si="1"/>
        <v>46297</v>
      </c>
      <c r="B34" s="3" t="str">
        <f t="shared" si="0"/>
        <v>Freitag</v>
      </c>
      <c r="C34" s="27"/>
      <c r="D34" s="10"/>
      <c r="E34" s="10"/>
      <c r="F34" s="10"/>
      <c r="G34" s="24"/>
      <c r="H34" s="5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21.75" customHeight="1">
      <c r="A35" s="8">
        <f t="shared" si="1"/>
        <v>46298</v>
      </c>
      <c r="B35" s="3" t="str">
        <f t="shared" si="0"/>
        <v>Samstag</v>
      </c>
      <c r="C35" s="28" t="s">
        <v>32</v>
      </c>
      <c r="D35" s="28"/>
      <c r="E35" s="28"/>
      <c r="F35" s="29"/>
      <c r="G35" s="10" t="s">
        <v>33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21.75" customHeight="1">
      <c r="A36" s="8">
        <f t="shared" si="1"/>
        <v>46299</v>
      </c>
      <c r="B36" s="3" t="str">
        <f t="shared" si="0"/>
        <v>Sonntag</v>
      </c>
      <c r="C36" s="9"/>
      <c r="D36" s="9"/>
      <c r="E36" s="9"/>
      <c r="F36" s="9"/>
      <c r="G36" s="10" t="s">
        <v>35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21.75" customHeight="1">
      <c r="A37" s="8">
        <f t="shared" si="1"/>
        <v>46300</v>
      </c>
      <c r="B37" s="3" t="str">
        <f t="shared" si="0"/>
        <v>Montag</v>
      </c>
      <c r="C37" s="25" t="s">
        <v>34</v>
      </c>
      <c r="D37" s="25" t="s">
        <v>34</v>
      </c>
      <c r="E37" s="14" t="s">
        <v>40</v>
      </c>
      <c r="F37" s="14" t="s">
        <v>40</v>
      </c>
      <c r="G37" s="14" t="s">
        <v>40</v>
      </c>
      <c r="H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21.75" customHeight="1">
      <c r="A38" s="8">
        <f t="shared" si="1"/>
        <v>46301</v>
      </c>
      <c r="B38" s="3" t="str">
        <f t="shared" si="0"/>
        <v>Dienstag</v>
      </c>
      <c r="C38" s="27"/>
      <c r="D38" s="10"/>
      <c r="E38" s="25" t="s">
        <v>34</v>
      </c>
      <c r="F38" s="25" t="s">
        <v>34</v>
      </c>
      <c r="G38" s="1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21.75" customHeight="1">
      <c r="A39" s="8">
        <f t="shared" si="1"/>
        <v>46302</v>
      </c>
      <c r="B39" s="3" t="str">
        <f t="shared" si="0"/>
        <v>Mittwoch</v>
      </c>
      <c r="C39" s="11" t="s">
        <v>42</v>
      </c>
      <c r="D39" s="11" t="s">
        <v>42</v>
      </c>
      <c r="E39" s="11" t="s">
        <v>42</v>
      </c>
      <c r="F39" s="11" t="s">
        <v>42</v>
      </c>
      <c r="G39" s="1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1.75" customHeight="1">
      <c r="A40" s="8">
        <f t="shared" si="1"/>
        <v>46303</v>
      </c>
      <c r="B40" s="3" t="str">
        <f t="shared" si="0"/>
        <v>Donnerstag</v>
      </c>
      <c r="C40" s="10"/>
      <c r="D40" s="27"/>
      <c r="E40" s="10"/>
      <c r="F40" s="10"/>
      <c r="G40" s="10"/>
      <c r="H40" s="11" t="s">
        <v>31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21.75" customHeight="1">
      <c r="A41" s="8">
        <f t="shared" si="1"/>
        <v>46304</v>
      </c>
      <c r="B41" s="3" t="str">
        <f t="shared" si="0"/>
        <v>Freitag</v>
      </c>
      <c r="C41" s="72" t="s">
        <v>43</v>
      </c>
      <c r="D41" s="10"/>
      <c r="E41" s="10"/>
      <c r="F41" s="10"/>
      <c r="G41" s="27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21.75" customHeight="1">
      <c r="A42" s="8">
        <f t="shared" si="1"/>
        <v>46305</v>
      </c>
      <c r="B42" s="3" t="str">
        <f t="shared" si="0"/>
        <v>Samstag</v>
      </c>
      <c r="C42" s="12"/>
      <c r="D42" s="13"/>
      <c r="E42" s="13"/>
      <c r="F42" s="13"/>
      <c r="G42" s="3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21.75" customHeight="1">
      <c r="A43" s="8">
        <f t="shared" si="1"/>
        <v>46306</v>
      </c>
      <c r="B43" s="3" t="str">
        <f t="shared" si="0"/>
        <v>Sonntag</v>
      </c>
      <c r="C43" s="15"/>
      <c r="D43" s="16"/>
      <c r="E43" s="16"/>
      <c r="F43" s="16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21.75" customHeight="1">
      <c r="A44" s="8">
        <f t="shared" si="1"/>
        <v>46307</v>
      </c>
      <c r="B44" s="3" t="str">
        <f t="shared" si="0"/>
        <v>Montag</v>
      </c>
      <c r="C44" s="33"/>
      <c r="D44" s="33"/>
      <c r="E44" s="33"/>
      <c r="F44" s="33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21.75" customHeight="1">
      <c r="A45" s="8">
        <f t="shared" si="1"/>
        <v>46308</v>
      </c>
      <c r="B45" s="3" t="str">
        <f t="shared" si="0"/>
        <v>Dienstag</v>
      </c>
      <c r="C45" s="11" t="s">
        <v>41</v>
      </c>
      <c r="D45" s="11" t="s">
        <v>41</v>
      </c>
      <c r="E45" s="11" t="s">
        <v>41</v>
      </c>
      <c r="F45" s="11" t="s">
        <v>41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21.75" customHeight="1">
      <c r="A46" s="8">
        <f t="shared" si="1"/>
        <v>46309</v>
      </c>
      <c r="B46" s="3" t="str">
        <f t="shared" si="0"/>
        <v>Mittwoch</v>
      </c>
      <c r="C46" s="33"/>
      <c r="D46" s="33"/>
      <c r="E46" s="33"/>
      <c r="F46" s="3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21.75" customHeight="1">
      <c r="A47" s="8">
        <f t="shared" si="1"/>
        <v>46310</v>
      </c>
      <c r="B47" s="3" t="str">
        <f t="shared" si="0"/>
        <v>Donnerstag</v>
      </c>
      <c r="C47" s="11" t="s">
        <v>41</v>
      </c>
      <c r="D47" s="11" t="s">
        <v>41</v>
      </c>
      <c r="E47" s="11" t="s">
        <v>41</v>
      </c>
      <c r="F47" s="11" t="s">
        <v>41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21.75" customHeight="1">
      <c r="A48" s="8">
        <f t="shared" si="1"/>
        <v>46311</v>
      </c>
      <c r="B48" s="3" t="str">
        <f t="shared" si="0"/>
        <v>Freitag</v>
      </c>
      <c r="C48" s="33"/>
      <c r="D48" s="33"/>
      <c r="E48" s="33"/>
      <c r="F48" s="33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21.75" customHeight="1">
      <c r="A49" s="8">
        <f t="shared" si="1"/>
        <v>46312</v>
      </c>
      <c r="B49" s="3" t="str">
        <f t="shared" si="0"/>
        <v>Samstag</v>
      </c>
      <c r="C49" s="12"/>
      <c r="D49" s="13"/>
      <c r="E49" s="13"/>
      <c r="F49" s="13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21.75" customHeight="1">
      <c r="A50" s="8">
        <f t="shared" si="1"/>
        <v>46313</v>
      </c>
      <c r="B50" s="3" t="str">
        <f t="shared" si="0"/>
        <v>Sonntag</v>
      </c>
      <c r="C50" s="15"/>
      <c r="D50" s="16"/>
      <c r="E50" s="16"/>
      <c r="F50" s="16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21.75" customHeight="1">
      <c r="A51" s="8">
        <f t="shared" si="1"/>
        <v>46314</v>
      </c>
      <c r="B51" s="3" t="str">
        <f t="shared" si="0"/>
        <v>Montag</v>
      </c>
      <c r="C51" s="34"/>
      <c r="D51" s="34"/>
      <c r="E51" s="34"/>
      <c r="F51" s="3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21.75" customHeight="1">
      <c r="A52" s="8">
        <f t="shared" si="1"/>
        <v>46315</v>
      </c>
      <c r="B52" s="3" t="str">
        <f t="shared" si="0"/>
        <v>Dienstag</v>
      </c>
      <c r="C52" s="34" t="s">
        <v>44</v>
      </c>
      <c r="D52" s="34" t="s">
        <v>44</v>
      </c>
      <c r="E52" s="34" t="s">
        <v>44</v>
      </c>
      <c r="F52" s="34" t="s">
        <v>44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21.75" customHeight="1">
      <c r="A53" s="8">
        <f t="shared" si="1"/>
        <v>46316</v>
      </c>
      <c r="B53" s="3" t="str">
        <f t="shared" si="0"/>
        <v>Mittwoch</v>
      </c>
      <c r="C53" s="34"/>
      <c r="D53" s="34"/>
      <c r="E53" s="34"/>
      <c r="F53" s="3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21.75" customHeight="1">
      <c r="A54" s="8">
        <f t="shared" si="1"/>
        <v>46317</v>
      </c>
      <c r="B54" s="3" t="str">
        <f t="shared" si="0"/>
        <v>Donnerstag</v>
      </c>
      <c r="C54" s="34"/>
      <c r="D54" s="35"/>
      <c r="E54" s="35"/>
      <c r="F54" s="35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21.75" customHeight="1">
      <c r="A55" s="8">
        <f t="shared" si="1"/>
        <v>46318</v>
      </c>
      <c r="B55" s="3" t="str">
        <f t="shared" si="0"/>
        <v>Freitag</v>
      </c>
      <c r="C55" s="34" t="s">
        <v>44</v>
      </c>
      <c r="D55" s="34" t="s">
        <v>44</v>
      </c>
      <c r="E55" s="34" t="s">
        <v>44</v>
      </c>
      <c r="F55" s="34" t="s">
        <v>44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21.75" customHeight="1">
      <c r="A56" s="8">
        <f t="shared" si="1"/>
        <v>46319</v>
      </c>
      <c r="B56" s="3" t="str">
        <f t="shared" si="0"/>
        <v>Samstag</v>
      </c>
      <c r="C56" s="12"/>
      <c r="D56" s="13"/>
      <c r="E56" s="13"/>
      <c r="F56" s="13"/>
      <c r="G56" s="10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21.75" customHeight="1">
      <c r="A57" s="8">
        <f t="shared" si="1"/>
        <v>46320</v>
      </c>
      <c r="B57" s="3" t="str">
        <f t="shared" si="0"/>
        <v>Sonntag</v>
      </c>
      <c r="C57" s="15"/>
      <c r="D57" s="16"/>
      <c r="E57" s="16"/>
      <c r="F57" s="16"/>
      <c r="G57" s="1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21.75" customHeight="1">
      <c r="A58" s="8">
        <f t="shared" si="1"/>
        <v>46321</v>
      </c>
      <c r="B58" s="3" t="str">
        <f t="shared" si="0"/>
        <v>Montag</v>
      </c>
      <c r="C58" s="34"/>
      <c r="D58" s="34"/>
      <c r="E58" s="34"/>
      <c r="F58" s="34"/>
      <c r="G58" s="10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21.75" customHeight="1">
      <c r="A59" s="8">
        <f t="shared" si="1"/>
        <v>46322</v>
      </c>
      <c r="B59" s="3" t="str">
        <f t="shared" si="0"/>
        <v>Dienstag</v>
      </c>
      <c r="C59" s="34" t="s">
        <v>44</v>
      </c>
      <c r="D59" s="34" t="s">
        <v>44</v>
      </c>
      <c r="E59" s="34" t="s">
        <v>44</v>
      </c>
      <c r="F59" s="34" t="s">
        <v>44</v>
      </c>
      <c r="G59" s="1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21.75" customHeight="1">
      <c r="A60" s="8">
        <f t="shared" si="1"/>
        <v>46323</v>
      </c>
      <c r="B60" s="3" t="str">
        <f t="shared" si="0"/>
        <v>Mittwoch</v>
      </c>
      <c r="C60" s="34"/>
      <c r="D60" s="34"/>
      <c r="E60" s="34"/>
      <c r="F60" s="34"/>
      <c r="G60" s="1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21.75" customHeight="1">
      <c r="A61" s="8">
        <f t="shared" si="1"/>
        <v>46324</v>
      </c>
      <c r="B61" s="3" t="str">
        <f t="shared" si="0"/>
        <v>Donnerstag</v>
      </c>
      <c r="C61" s="34" t="s">
        <v>44</v>
      </c>
      <c r="D61" s="34" t="s">
        <v>44</v>
      </c>
      <c r="E61" s="34" t="s">
        <v>44</v>
      </c>
      <c r="F61" s="34" t="s">
        <v>44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21.75" customHeight="1">
      <c r="A62" s="8">
        <f t="shared" si="1"/>
        <v>46325</v>
      </c>
      <c r="B62" s="3" t="str">
        <f t="shared" si="0"/>
        <v>Freitag</v>
      </c>
      <c r="C62" s="34"/>
      <c r="D62" s="34"/>
      <c r="E62" s="34"/>
      <c r="F62" s="3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21.75" customHeight="1">
      <c r="A63" s="8">
        <f t="shared" si="1"/>
        <v>46326</v>
      </c>
      <c r="B63" s="3" t="str">
        <f t="shared" si="0"/>
        <v>Samstag</v>
      </c>
      <c r="C63" s="36" t="s">
        <v>45</v>
      </c>
      <c r="D63" s="36" t="s">
        <v>45</v>
      </c>
      <c r="E63" s="36" t="s">
        <v>45</v>
      </c>
      <c r="F63" s="36" t="s">
        <v>45</v>
      </c>
      <c r="G63" s="10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21.75" customHeight="1">
      <c r="A64" s="8">
        <f t="shared" si="1"/>
        <v>46327</v>
      </c>
      <c r="B64" s="3" t="str">
        <f t="shared" si="0"/>
        <v>Sonntag</v>
      </c>
      <c r="C64" s="9"/>
      <c r="D64" s="9"/>
      <c r="E64" s="9"/>
      <c r="F64" s="9"/>
      <c r="G64" s="10" t="s">
        <v>46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21.75" customHeight="1">
      <c r="A65" s="8">
        <f t="shared" si="1"/>
        <v>46328</v>
      </c>
      <c r="B65" s="3" t="str">
        <f t="shared" si="0"/>
        <v>Montag</v>
      </c>
      <c r="C65" s="11" t="s">
        <v>47</v>
      </c>
      <c r="D65" s="11" t="s">
        <v>48</v>
      </c>
      <c r="E65" s="11" t="s">
        <v>47</v>
      </c>
      <c r="F65" s="11" t="s">
        <v>48</v>
      </c>
      <c r="G65" s="10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21.75" customHeight="1">
      <c r="A66" s="8">
        <f t="shared" si="1"/>
        <v>46329</v>
      </c>
      <c r="B66" s="3" t="str">
        <f t="shared" si="0"/>
        <v>Dienstag</v>
      </c>
      <c r="C66" s="17"/>
      <c r="D66" s="17"/>
      <c r="E66" s="17"/>
      <c r="F66" s="17"/>
      <c r="G66" s="17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21.75" customHeight="1">
      <c r="A67" s="8">
        <f t="shared" si="1"/>
        <v>46330</v>
      </c>
      <c r="B67" s="3" t="str">
        <f t="shared" si="0"/>
        <v>Mittwoch</v>
      </c>
      <c r="C67" s="11" t="s">
        <v>49</v>
      </c>
      <c r="D67" s="11" t="s">
        <v>49</v>
      </c>
      <c r="E67" s="11" t="s">
        <v>49</v>
      </c>
      <c r="F67" s="11" t="s">
        <v>49</v>
      </c>
      <c r="G67" s="11" t="s">
        <v>50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21.75" customHeight="1">
      <c r="A68" s="8">
        <f t="shared" ref="A68:A131" si="2">A67+1</f>
        <v>46331</v>
      </c>
      <c r="B68" s="3" t="str">
        <f t="shared" si="0"/>
        <v>Donnerstag</v>
      </c>
      <c r="C68" s="25" t="s">
        <v>24</v>
      </c>
      <c r="D68" s="25" t="s">
        <v>24</v>
      </c>
      <c r="E68" s="25" t="s">
        <v>24</v>
      </c>
      <c r="F68" s="25" t="s">
        <v>24</v>
      </c>
      <c r="G68" s="25" t="s">
        <v>29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21.75" customHeight="1">
      <c r="A69" s="8">
        <f t="shared" si="2"/>
        <v>46332</v>
      </c>
      <c r="B69" s="3" t="str">
        <f t="shared" si="0"/>
        <v>Freitag</v>
      </c>
      <c r="C69" s="5"/>
      <c r="D69" s="25" t="s">
        <v>57</v>
      </c>
      <c r="E69" s="5"/>
      <c r="F69" s="5"/>
      <c r="G69" s="10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21.75" customHeight="1">
      <c r="A70" s="8">
        <f t="shared" si="2"/>
        <v>46333</v>
      </c>
      <c r="B70" s="3" t="str">
        <f t="shared" si="0"/>
        <v>Samstag</v>
      </c>
      <c r="C70" s="12"/>
      <c r="D70" s="13"/>
      <c r="E70" s="13"/>
      <c r="F70" s="1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21.75" customHeight="1">
      <c r="A71" s="8">
        <f t="shared" si="2"/>
        <v>46334</v>
      </c>
      <c r="B71" s="3" t="str">
        <f t="shared" si="0"/>
        <v>Sonntag</v>
      </c>
      <c r="C71" s="15"/>
      <c r="D71" s="16"/>
      <c r="E71" s="16"/>
      <c r="F71" s="16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21.75" customHeight="1">
      <c r="A72" s="8">
        <f t="shared" si="2"/>
        <v>46335</v>
      </c>
      <c r="B72" s="3" t="str">
        <f t="shared" si="0"/>
        <v>Montag</v>
      </c>
      <c r="C72" s="17"/>
      <c r="D72" s="18"/>
      <c r="E72" s="73" t="s">
        <v>57</v>
      </c>
      <c r="F72" s="1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21.75" customHeight="1">
      <c r="A73" s="8">
        <f t="shared" si="2"/>
        <v>46336</v>
      </c>
      <c r="B73" s="3" t="str">
        <f t="shared" si="0"/>
        <v>Dienstag</v>
      </c>
      <c r="C73" s="14" t="s">
        <v>53</v>
      </c>
      <c r="D73" s="14" t="s">
        <v>53</v>
      </c>
      <c r="E73" s="14" t="s">
        <v>53</v>
      </c>
      <c r="F73" s="14" t="s">
        <v>53</v>
      </c>
      <c r="G73" s="14" t="s">
        <v>53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21.75" customHeight="1">
      <c r="A74" s="8">
        <f t="shared" si="2"/>
        <v>46337</v>
      </c>
      <c r="B74" s="3" t="str">
        <f t="shared" si="0"/>
        <v>Mittwoch</v>
      </c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R74" s="4"/>
      <c r="S74" s="4"/>
      <c r="T74" s="4"/>
      <c r="U74" s="4"/>
      <c r="V74" s="4"/>
      <c r="W74" s="4"/>
      <c r="X74" s="4"/>
      <c r="Y74" s="4"/>
    </row>
    <row r="75" spans="1:25" ht="21.75" customHeight="1">
      <c r="A75" s="8">
        <f t="shared" si="2"/>
        <v>46338</v>
      </c>
      <c r="B75" s="3" t="str">
        <f t="shared" si="0"/>
        <v>Donnerstag</v>
      </c>
      <c r="C75" s="5"/>
      <c r="D75" s="72" t="s">
        <v>43</v>
      </c>
      <c r="E75" s="72" t="s">
        <v>59</v>
      </c>
      <c r="F75" s="72" t="s">
        <v>59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21.75" customHeight="1">
      <c r="A76" s="8">
        <f t="shared" si="2"/>
        <v>46339</v>
      </c>
      <c r="B76" s="3" t="str">
        <f t="shared" si="0"/>
        <v>Freitag</v>
      </c>
      <c r="C76" s="25" t="s">
        <v>59</v>
      </c>
      <c r="D76" s="72" t="s">
        <v>59</v>
      </c>
      <c r="E76" s="5"/>
      <c r="F76" s="5"/>
      <c r="G76" s="5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21.75" customHeight="1">
      <c r="A77" s="8">
        <f t="shared" si="2"/>
        <v>46340</v>
      </c>
      <c r="B77" s="3" t="str">
        <f t="shared" si="0"/>
        <v>Samstag</v>
      </c>
      <c r="C77" s="15"/>
      <c r="D77" s="16"/>
      <c r="E77" s="16"/>
      <c r="F77" s="16"/>
      <c r="G77" s="5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21.75" customHeight="1">
      <c r="A78" s="8">
        <f t="shared" si="2"/>
        <v>46341</v>
      </c>
      <c r="B78" s="3" t="str">
        <f t="shared" si="0"/>
        <v>Sonntag</v>
      </c>
      <c r="C78" s="15"/>
      <c r="D78" s="16"/>
      <c r="E78" s="16"/>
      <c r="F78" s="16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21.75" customHeight="1">
      <c r="A79" s="8">
        <f t="shared" si="2"/>
        <v>46342</v>
      </c>
      <c r="B79" s="3" t="str">
        <f t="shared" si="0"/>
        <v>Montag</v>
      </c>
      <c r="C79" s="19"/>
      <c r="D79" s="19"/>
      <c r="E79" s="19"/>
      <c r="F79" s="19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21.75" customHeight="1">
      <c r="A80" s="8">
        <f t="shared" si="2"/>
        <v>46343</v>
      </c>
      <c r="B80" s="3" t="str">
        <f t="shared" si="0"/>
        <v>Dienstag</v>
      </c>
      <c r="C80" s="72" t="s">
        <v>57</v>
      </c>
      <c r="D80" s="5"/>
      <c r="E80" s="72" t="s">
        <v>43</v>
      </c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21.75" customHeight="1">
      <c r="A81" s="8">
        <f t="shared" si="2"/>
        <v>46344</v>
      </c>
      <c r="B81" s="3" t="str">
        <f t="shared" si="0"/>
        <v>Mittwoch</v>
      </c>
      <c r="C81" s="5"/>
      <c r="D81" s="5"/>
      <c r="E81" s="5"/>
      <c r="F81" s="72" t="s">
        <v>43</v>
      </c>
      <c r="G81" s="10" t="s">
        <v>54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21.75" customHeight="1">
      <c r="A82" s="8">
        <f t="shared" si="2"/>
        <v>46345</v>
      </c>
      <c r="B82" s="3" t="str">
        <f t="shared" si="0"/>
        <v>Donnerstag</v>
      </c>
      <c r="C82" s="5"/>
      <c r="D82" s="5"/>
      <c r="E82" s="5"/>
      <c r="F82" s="5"/>
      <c r="G82" s="5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21.75" customHeight="1">
      <c r="A83" s="8">
        <f t="shared" si="2"/>
        <v>46346</v>
      </c>
      <c r="B83" s="3" t="str">
        <f t="shared" si="0"/>
        <v>Freitag</v>
      </c>
      <c r="C83" s="11" t="s">
        <v>56</v>
      </c>
      <c r="D83" s="11" t="s">
        <v>56</v>
      </c>
      <c r="E83" s="11" t="s">
        <v>56</v>
      </c>
      <c r="F83" s="11" t="s">
        <v>56</v>
      </c>
      <c r="G83" s="5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21.75" customHeight="1">
      <c r="A84" s="8">
        <f t="shared" si="2"/>
        <v>46347</v>
      </c>
      <c r="B84" s="3" t="str">
        <f t="shared" si="0"/>
        <v>Samstag</v>
      </c>
      <c r="C84" s="12"/>
      <c r="D84" s="13"/>
      <c r="E84" s="13"/>
      <c r="F84" s="13"/>
      <c r="G84" s="5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21.75" customHeight="1">
      <c r="A85" s="8">
        <f t="shared" si="2"/>
        <v>46348</v>
      </c>
      <c r="B85" s="3" t="str">
        <f t="shared" si="0"/>
        <v>Sonntag</v>
      </c>
      <c r="C85" s="15"/>
      <c r="D85" s="16"/>
      <c r="E85" s="16"/>
      <c r="F85" s="16"/>
      <c r="G85" s="10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21.75" customHeight="1">
      <c r="A86" s="8">
        <f t="shared" si="2"/>
        <v>46349</v>
      </c>
      <c r="B86" s="3" t="str">
        <f t="shared" si="0"/>
        <v>Montag</v>
      </c>
      <c r="C86" s="17"/>
      <c r="D86" s="18"/>
      <c r="E86" s="18"/>
      <c r="F86" s="1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21.75" customHeight="1">
      <c r="A87" s="8">
        <f t="shared" si="2"/>
        <v>46350</v>
      </c>
      <c r="B87" s="3" t="str">
        <f t="shared" si="0"/>
        <v>Dienstag</v>
      </c>
      <c r="C87" s="5"/>
      <c r="D87" s="5"/>
      <c r="E87" s="5"/>
      <c r="F87" s="72" t="s">
        <v>57</v>
      </c>
      <c r="G87" s="5"/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21.75" customHeight="1">
      <c r="A88" s="8">
        <f t="shared" si="2"/>
        <v>46351</v>
      </c>
      <c r="B88" s="3" t="str">
        <f t="shared" si="0"/>
        <v>Mittwoch</v>
      </c>
      <c r="C88" s="14" t="s">
        <v>62</v>
      </c>
      <c r="D88" s="14" t="s">
        <v>62</v>
      </c>
      <c r="E88" s="14" t="s">
        <v>62</v>
      </c>
      <c r="F88" s="14" t="s">
        <v>62</v>
      </c>
      <c r="G88" s="14" t="s">
        <v>62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21.75" customHeight="1">
      <c r="A89" s="8">
        <f t="shared" si="2"/>
        <v>46352</v>
      </c>
      <c r="B89" s="3" t="str">
        <f t="shared" si="0"/>
        <v>Donnerstag</v>
      </c>
      <c r="C89" s="25" t="s">
        <v>63</v>
      </c>
      <c r="D89" s="25" t="s">
        <v>63</v>
      </c>
      <c r="E89" s="25" t="s">
        <v>63</v>
      </c>
      <c r="F89" s="25" t="s">
        <v>63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21.75" customHeight="1">
      <c r="A90" s="8">
        <f t="shared" si="2"/>
        <v>46353</v>
      </c>
      <c r="B90" s="3" t="str">
        <f t="shared" si="0"/>
        <v>Freitag</v>
      </c>
      <c r="C90" s="5"/>
      <c r="D90" s="5"/>
      <c r="E90" s="4"/>
      <c r="F90" s="5"/>
      <c r="G90" s="5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21.75" customHeight="1">
      <c r="A91" s="8">
        <f t="shared" si="2"/>
        <v>46354</v>
      </c>
      <c r="B91" s="3" t="str">
        <f t="shared" si="0"/>
        <v>Samstag</v>
      </c>
      <c r="C91" s="12"/>
      <c r="D91" s="13"/>
      <c r="E91" s="13"/>
      <c r="F91" s="13"/>
      <c r="G91" s="5"/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21.75" customHeight="1">
      <c r="A92" s="8">
        <f t="shared" si="2"/>
        <v>46355</v>
      </c>
      <c r="B92" s="3" t="str">
        <f t="shared" si="0"/>
        <v>Sonntag</v>
      </c>
      <c r="C92" s="15"/>
      <c r="D92" s="16"/>
      <c r="E92" s="16"/>
      <c r="F92" s="16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21.75" customHeight="1">
      <c r="A93" s="8">
        <f t="shared" si="2"/>
        <v>46356</v>
      </c>
      <c r="B93" s="3" t="str">
        <f t="shared" si="0"/>
        <v>Montag</v>
      </c>
      <c r="C93" s="17"/>
      <c r="D93" s="18"/>
      <c r="E93" s="18"/>
      <c r="F93" s="18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21.75" customHeight="1">
      <c r="A94" s="8">
        <f t="shared" si="2"/>
        <v>46357</v>
      </c>
      <c r="B94" s="3" t="str">
        <f t="shared" si="0"/>
        <v>Dienstag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21.75" customHeight="1">
      <c r="A95" s="8">
        <f t="shared" si="2"/>
        <v>46358</v>
      </c>
      <c r="B95" s="3" t="str">
        <f t="shared" si="0"/>
        <v>Mittwoch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21.75" customHeight="1">
      <c r="A96" s="8">
        <f t="shared" si="2"/>
        <v>46359</v>
      </c>
      <c r="B96" s="3" t="str">
        <f t="shared" si="0"/>
        <v>Donnerstag</v>
      </c>
      <c r="C96" s="25" t="s">
        <v>39</v>
      </c>
      <c r="D96" s="25" t="s">
        <v>39</v>
      </c>
      <c r="E96" s="25" t="s">
        <v>39</v>
      </c>
      <c r="F96" s="25" t="s">
        <v>39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21.75" customHeight="1">
      <c r="A97" s="8">
        <f t="shared" si="2"/>
        <v>46360</v>
      </c>
      <c r="B97" s="3" t="str">
        <f t="shared" si="0"/>
        <v>Freitag</v>
      </c>
      <c r="C97" s="4"/>
      <c r="D97" s="4"/>
      <c r="E97" s="25" t="s">
        <v>36</v>
      </c>
      <c r="F97" s="25" t="s">
        <v>36</v>
      </c>
      <c r="G97" s="5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21.75" customHeight="1">
      <c r="A98" s="8">
        <f t="shared" si="2"/>
        <v>46361</v>
      </c>
      <c r="B98" s="3" t="str">
        <f t="shared" si="0"/>
        <v>Samstag</v>
      </c>
      <c r="C98" s="12"/>
      <c r="D98" s="13"/>
      <c r="E98" s="13"/>
      <c r="F98" s="13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21.75" customHeight="1">
      <c r="A99" s="8">
        <f t="shared" si="2"/>
        <v>46362</v>
      </c>
      <c r="B99" s="3" t="str">
        <f t="shared" si="0"/>
        <v>Sonntag</v>
      </c>
      <c r="C99" s="15"/>
      <c r="D99" s="16"/>
      <c r="E99" s="16"/>
      <c r="F99" s="16"/>
      <c r="G99" s="10" t="s">
        <v>64</v>
      </c>
      <c r="H99" s="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21.75" customHeight="1">
      <c r="A100" s="8">
        <f t="shared" si="2"/>
        <v>46363</v>
      </c>
      <c r="B100" s="3" t="str">
        <f t="shared" si="0"/>
        <v>Montag</v>
      </c>
      <c r="C100" s="17"/>
      <c r="D100" s="25" t="s">
        <v>24</v>
      </c>
      <c r="E100" s="18"/>
      <c r="F100" s="25" t="s">
        <v>24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21.75" customHeight="1">
      <c r="A101" s="8">
        <f t="shared" si="2"/>
        <v>46364</v>
      </c>
      <c r="B101" s="3" t="str">
        <f t="shared" si="0"/>
        <v>Dienstag</v>
      </c>
      <c r="C101" s="25" t="s">
        <v>24</v>
      </c>
      <c r="D101" s="10"/>
      <c r="E101" s="25" t="s">
        <v>34</v>
      </c>
      <c r="F101" s="25" t="s">
        <v>34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21.75" customHeight="1">
      <c r="A102" s="8">
        <f t="shared" si="2"/>
        <v>46365</v>
      </c>
      <c r="B102" s="3" t="str">
        <f t="shared" si="0"/>
        <v>Mittwoch</v>
      </c>
      <c r="C102" s="10"/>
      <c r="D102" s="10"/>
      <c r="E102" s="10"/>
      <c r="F102" s="10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21.75" customHeight="1">
      <c r="A103" s="8">
        <f t="shared" si="2"/>
        <v>46366</v>
      </c>
      <c r="B103" s="3" t="str">
        <f t="shared" si="0"/>
        <v>Donnerstag</v>
      </c>
      <c r="C103" s="10"/>
      <c r="D103" s="10"/>
      <c r="E103" s="10"/>
      <c r="F103" s="10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21.75" customHeight="1">
      <c r="A104" s="8">
        <f t="shared" si="2"/>
        <v>46367</v>
      </c>
      <c r="B104" s="3" t="str">
        <f t="shared" si="0"/>
        <v>Freitag</v>
      </c>
      <c r="C104" s="25" t="s">
        <v>34</v>
      </c>
      <c r="D104" s="25" t="s">
        <v>34</v>
      </c>
      <c r="E104" s="25" t="s">
        <v>24</v>
      </c>
      <c r="F104" s="10"/>
      <c r="G104" s="5"/>
      <c r="H104" s="4"/>
      <c r="I104" s="5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21.75" customHeight="1">
      <c r="A105" s="8">
        <f t="shared" si="2"/>
        <v>46368</v>
      </c>
      <c r="B105" s="3" t="str">
        <f t="shared" si="0"/>
        <v>Samstag</v>
      </c>
      <c r="C105" s="12"/>
      <c r="D105" s="13"/>
      <c r="E105" s="13"/>
      <c r="F105" s="13"/>
      <c r="G105" s="4"/>
      <c r="H105" s="4"/>
      <c r="I105" s="5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21.75" customHeight="1">
      <c r="A106" s="8">
        <f t="shared" si="2"/>
        <v>46369</v>
      </c>
      <c r="B106" s="3" t="str">
        <f t="shared" si="0"/>
        <v>Sonntag</v>
      </c>
      <c r="C106" s="15"/>
      <c r="D106" s="16"/>
      <c r="E106" s="16"/>
      <c r="F106" s="16"/>
      <c r="G106" s="10"/>
      <c r="H106" s="4"/>
      <c r="I106" s="5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21.75" customHeight="1">
      <c r="A107" s="8">
        <f t="shared" si="2"/>
        <v>46370</v>
      </c>
      <c r="B107" s="3" t="str">
        <f t="shared" si="0"/>
        <v>Montag</v>
      </c>
      <c r="C107" s="25" t="s">
        <v>30</v>
      </c>
      <c r="D107" s="18"/>
      <c r="E107" s="18"/>
      <c r="F107" s="25" t="s">
        <v>30</v>
      </c>
      <c r="G107" s="4"/>
      <c r="H107" s="4"/>
      <c r="I107" s="5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21.75" customHeight="1">
      <c r="A108" s="8">
        <f t="shared" si="2"/>
        <v>46371</v>
      </c>
      <c r="B108" s="3" t="str">
        <f t="shared" si="0"/>
        <v>Dienstag</v>
      </c>
      <c r="C108" s="5"/>
      <c r="D108" s="72" t="s">
        <v>30</v>
      </c>
      <c r="E108" s="72" t="s">
        <v>30</v>
      </c>
      <c r="F108" s="5"/>
      <c r="G108" s="4"/>
      <c r="H108" s="4"/>
      <c r="I108" s="5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21.75" customHeight="1">
      <c r="A109" s="8">
        <f t="shared" si="2"/>
        <v>46372</v>
      </c>
      <c r="B109" s="3" t="str">
        <f t="shared" si="0"/>
        <v>Mittwoch</v>
      </c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21.75" customHeight="1">
      <c r="A110" s="8">
        <f t="shared" si="2"/>
        <v>46373</v>
      </c>
      <c r="B110" s="3" t="str">
        <f t="shared" si="0"/>
        <v>Donnerstag</v>
      </c>
      <c r="C110" s="14" t="s">
        <v>73</v>
      </c>
      <c r="D110" s="14" t="s">
        <v>73</v>
      </c>
      <c r="E110" s="14" t="s">
        <v>73</v>
      </c>
      <c r="F110" s="14" t="s">
        <v>73</v>
      </c>
      <c r="G110" s="14" t="s">
        <v>73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21.75" customHeight="1">
      <c r="A111" s="8">
        <f t="shared" si="2"/>
        <v>46374</v>
      </c>
      <c r="B111" s="3" t="str">
        <f t="shared" si="0"/>
        <v>Freitag</v>
      </c>
      <c r="C111" s="5"/>
      <c r="D111" s="5"/>
      <c r="E111" s="5"/>
      <c r="F111" s="5"/>
      <c r="G111" s="5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21.75" customHeight="1">
      <c r="A112" s="8">
        <f t="shared" si="2"/>
        <v>46375</v>
      </c>
      <c r="B112" s="3" t="str">
        <f t="shared" si="0"/>
        <v>Samstag</v>
      </c>
      <c r="C112" s="12"/>
      <c r="D112" s="13"/>
      <c r="E112" s="13"/>
      <c r="F112" s="13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21.75" customHeight="1">
      <c r="A113" s="8">
        <f t="shared" si="2"/>
        <v>46376</v>
      </c>
      <c r="B113" s="3" t="str">
        <f t="shared" si="0"/>
        <v>Sonntag</v>
      </c>
      <c r="C113" s="15"/>
      <c r="D113" s="16"/>
      <c r="E113" s="16"/>
      <c r="F113" s="16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21.75" customHeight="1">
      <c r="A114" s="8">
        <f t="shared" si="2"/>
        <v>46377</v>
      </c>
      <c r="B114" s="3" t="str">
        <f t="shared" si="0"/>
        <v>Montag</v>
      </c>
      <c r="C114" s="34"/>
      <c r="D114" s="34"/>
      <c r="E114" s="34"/>
      <c r="F114" s="3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21.75" customHeight="1">
      <c r="A115" s="8">
        <f t="shared" si="2"/>
        <v>46378</v>
      </c>
      <c r="B115" s="3" t="str">
        <f t="shared" si="0"/>
        <v>Dienstag</v>
      </c>
      <c r="C115" s="34" t="s">
        <v>66</v>
      </c>
      <c r="D115" s="34" t="s">
        <v>66</v>
      </c>
      <c r="E115" s="34" t="s">
        <v>66</v>
      </c>
      <c r="F115" s="34" t="s">
        <v>66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21.75" customHeight="1">
      <c r="A116" s="8">
        <f t="shared" si="2"/>
        <v>46379</v>
      </c>
      <c r="B116" s="3" t="str">
        <f t="shared" si="0"/>
        <v>Mittwoch</v>
      </c>
      <c r="C116" s="34"/>
      <c r="D116" s="34"/>
      <c r="E116" s="34"/>
      <c r="F116" s="3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21.75" customHeight="1">
      <c r="A117" s="8">
        <f t="shared" si="2"/>
        <v>46380</v>
      </c>
      <c r="B117" s="3" t="str">
        <f t="shared" si="0"/>
        <v>Donnerstag</v>
      </c>
      <c r="C117" s="29" t="s">
        <v>67</v>
      </c>
      <c r="D117" s="29" t="s">
        <v>67</v>
      </c>
      <c r="E117" s="29" t="s">
        <v>67</v>
      </c>
      <c r="F117" s="29" t="s">
        <v>67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21.75" customHeight="1">
      <c r="A118" s="8">
        <f t="shared" si="2"/>
        <v>46381</v>
      </c>
      <c r="B118" s="3" t="str">
        <f t="shared" si="0"/>
        <v>Freitag</v>
      </c>
      <c r="C118" s="29" t="s">
        <v>68</v>
      </c>
      <c r="D118" s="29" t="s">
        <v>68</v>
      </c>
      <c r="E118" s="29" t="s">
        <v>68</v>
      </c>
      <c r="F118" s="29" t="s">
        <v>68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21.75" customHeight="1">
      <c r="A119" s="8">
        <f t="shared" si="2"/>
        <v>46382</v>
      </c>
      <c r="B119" s="3" t="str">
        <f t="shared" si="0"/>
        <v>Samstag</v>
      </c>
      <c r="C119" s="12"/>
      <c r="D119" s="13"/>
      <c r="E119" s="13"/>
      <c r="F119" s="1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21.75" customHeight="1">
      <c r="A120" s="8">
        <f t="shared" si="2"/>
        <v>46383</v>
      </c>
      <c r="B120" s="3" t="str">
        <f t="shared" si="0"/>
        <v>Sonntag</v>
      </c>
      <c r="C120" s="15"/>
      <c r="D120" s="16"/>
      <c r="E120" s="16"/>
      <c r="F120" s="16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21.75" customHeight="1">
      <c r="A121" s="8">
        <f t="shared" si="2"/>
        <v>46384</v>
      </c>
      <c r="B121" s="3" t="str">
        <f t="shared" si="0"/>
        <v>Montag</v>
      </c>
      <c r="C121" s="34"/>
      <c r="D121" s="34"/>
      <c r="E121" s="34"/>
      <c r="F121" s="3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21.75" customHeight="1">
      <c r="A122" s="8">
        <f t="shared" si="2"/>
        <v>46385</v>
      </c>
      <c r="B122" s="3" t="str">
        <f t="shared" si="0"/>
        <v>Dienstag</v>
      </c>
      <c r="C122" s="34" t="s">
        <v>66</v>
      </c>
      <c r="D122" s="34" t="s">
        <v>66</v>
      </c>
      <c r="E122" s="34" t="s">
        <v>66</v>
      </c>
      <c r="F122" s="34" t="s">
        <v>66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21.75" customHeight="1">
      <c r="A123" s="8">
        <f t="shared" si="2"/>
        <v>46386</v>
      </c>
      <c r="B123" s="3" t="str">
        <f t="shared" si="0"/>
        <v>Mittwoch</v>
      </c>
      <c r="C123" s="34"/>
      <c r="D123" s="34"/>
      <c r="E123" s="34"/>
      <c r="F123" s="3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21.75" customHeight="1">
      <c r="A124" s="8">
        <f t="shared" si="2"/>
        <v>46387</v>
      </c>
      <c r="B124" s="3" t="str">
        <f t="shared" si="0"/>
        <v>Donnerstag</v>
      </c>
      <c r="C124" s="29" t="s">
        <v>72</v>
      </c>
      <c r="D124" s="29" t="s">
        <v>72</v>
      </c>
      <c r="E124" s="29" t="s">
        <v>72</v>
      </c>
      <c r="F124" s="29" t="s">
        <v>72</v>
      </c>
      <c r="G124" s="10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21.75" customHeight="1">
      <c r="A125" s="8">
        <f t="shared" si="2"/>
        <v>46388</v>
      </c>
      <c r="B125" s="3" t="str">
        <f t="shared" si="0"/>
        <v>Freitag</v>
      </c>
      <c r="C125" s="29" t="s">
        <v>74</v>
      </c>
      <c r="D125" s="29" t="s">
        <v>74</v>
      </c>
      <c r="E125" s="29" t="s">
        <v>74</v>
      </c>
      <c r="F125" s="29" t="s">
        <v>74</v>
      </c>
      <c r="G125" s="10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21.75" customHeight="1">
      <c r="A126" s="8">
        <f t="shared" si="2"/>
        <v>46389</v>
      </c>
      <c r="B126" s="3" t="str">
        <f t="shared" si="0"/>
        <v>Samstag</v>
      </c>
      <c r="C126" s="12"/>
      <c r="D126" s="13"/>
      <c r="E126" s="13"/>
      <c r="F126" s="13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21.75" customHeight="1">
      <c r="A127" s="8">
        <f t="shared" si="2"/>
        <v>46390</v>
      </c>
      <c r="B127" s="3" t="str">
        <f t="shared" si="0"/>
        <v>Sonntag</v>
      </c>
      <c r="C127" s="15"/>
      <c r="D127" s="16"/>
      <c r="E127" s="16"/>
      <c r="F127" s="16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21.75" customHeight="1">
      <c r="A128" s="8">
        <f t="shared" si="2"/>
        <v>46391</v>
      </c>
      <c r="B128" s="3" t="str">
        <f t="shared" si="0"/>
        <v>Montag</v>
      </c>
      <c r="C128" s="17"/>
      <c r="D128" s="18"/>
      <c r="E128" s="18"/>
      <c r="F128" s="18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21.75" customHeight="1">
      <c r="A129" s="8">
        <f t="shared" si="2"/>
        <v>46392</v>
      </c>
      <c r="B129" s="3" t="str">
        <f t="shared" si="0"/>
        <v>Dienstag</v>
      </c>
      <c r="C129" s="5"/>
      <c r="D129" s="5"/>
      <c r="E129" s="5"/>
      <c r="F129" s="5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21.75" customHeight="1">
      <c r="A130" s="8">
        <f t="shared" si="2"/>
        <v>46393</v>
      </c>
      <c r="B130" s="3" t="str">
        <f t="shared" si="0"/>
        <v>Mittwoch</v>
      </c>
      <c r="C130" s="5"/>
      <c r="D130" s="5"/>
      <c r="E130" s="5"/>
      <c r="F130" s="5"/>
      <c r="G130" s="10" t="s">
        <v>75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21.75" customHeight="1">
      <c r="A131" s="8">
        <f t="shared" si="2"/>
        <v>46394</v>
      </c>
      <c r="B131" s="3" t="str">
        <f t="shared" ref="B131:B160" si="3">TEXT(A131,"TTTT")</f>
        <v>Donnerstag</v>
      </c>
      <c r="C131" s="5"/>
      <c r="D131" s="10"/>
      <c r="E131" s="10"/>
      <c r="F131" s="10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21.75" customHeight="1">
      <c r="A132" s="8">
        <f t="shared" ref="A132:A160" si="4">A131+1</f>
        <v>46395</v>
      </c>
      <c r="B132" s="3" t="str">
        <f t="shared" si="3"/>
        <v>Freitag</v>
      </c>
      <c r="C132" s="5"/>
      <c r="D132" s="5"/>
      <c r="E132" s="5"/>
      <c r="F132" s="5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21.75" customHeight="1">
      <c r="A133" s="8">
        <f t="shared" si="4"/>
        <v>46396</v>
      </c>
      <c r="B133" s="3" t="str">
        <f t="shared" si="3"/>
        <v>Samstag</v>
      </c>
      <c r="C133" s="12"/>
      <c r="D133" s="13"/>
      <c r="E133" s="13"/>
      <c r="F133" s="13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21.75" customHeight="1">
      <c r="A134" s="8">
        <f t="shared" si="4"/>
        <v>46397</v>
      </c>
      <c r="B134" s="3" t="str">
        <f t="shared" si="3"/>
        <v>Sonntag</v>
      </c>
      <c r="C134" s="15"/>
      <c r="D134" s="16"/>
      <c r="E134" s="16"/>
      <c r="F134" s="16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21.75" customHeight="1">
      <c r="A135" s="8">
        <f t="shared" si="4"/>
        <v>46398</v>
      </c>
      <c r="B135" s="3" t="str">
        <f t="shared" si="3"/>
        <v>Montag</v>
      </c>
      <c r="C135" s="5"/>
      <c r="D135" s="5"/>
      <c r="E135" s="5"/>
      <c r="F135" s="5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21.75" customHeight="1">
      <c r="A136" s="8">
        <f t="shared" si="4"/>
        <v>46399</v>
      </c>
      <c r="B136" s="3" t="str">
        <f t="shared" si="3"/>
        <v>Dienstag</v>
      </c>
      <c r="C136" s="39" t="s">
        <v>76</v>
      </c>
      <c r="D136" s="39" t="s">
        <v>76</v>
      </c>
      <c r="E136" s="39" t="s">
        <v>76</v>
      </c>
      <c r="F136" s="39" t="s">
        <v>76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21.75" customHeight="1">
      <c r="A137" s="8">
        <f t="shared" si="4"/>
        <v>46400</v>
      </c>
      <c r="B137" s="3" t="str">
        <f t="shared" si="3"/>
        <v>Mittwoch</v>
      </c>
      <c r="C137" s="5"/>
      <c r="D137" s="5"/>
      <c r="E137" s="5"/>
      <c r="F137" s="5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21.75" customHeight="1">
      <c r="A138" s="8">
        <f t="shared" si="4"/>
        <v>46401</v>
      </c>
      <c r="B138" s="3" t="str">
        <f t="shared" si="3"/>
        <v>Donnerstag</v>
      </c>
      <c r="C138" s="5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21.75" customHeight="1">
      <c r="A139" s="8">
        <f t="shared" si="4"/>
        <v>46402</v>
      </c>
      <c r="B139" s="3" t="str">
        <f t="shared" si="3"/>
        <v>Freitag</v>
      </c>
      <c r="C139" s="14" t="s">
        <v>73</v>
      </c>
      <c r="D139" s="14" t="s">
        <v>73</v>
      </c>
      <c r="E139" s="14" t="s">
        <v>73</v>
      </c>
      <c r="F139" s="14" t="s">
        <v>73</v>
      </c>
      <c r="G139" s="14" t="s">
        <v>73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21.75" customHeight="1">
      <c r="A140" s="8">
        <f t="shared" si="4"/>
        <v>46403</v>
      </c>
      <c r="B140" s="3" t="str">
        <f t="shared" si="3"/>
        <v>Samstag</v>
      </c>
      <c r="C140" s="12"/>
      <c r="D140" s="13"/>
      <c r="E140" s="13"/>
      <c r="F140" s="13"/>
      <c r="G140" s="5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21.75" customHeight="1">
      <c r="A141" s="8">
        <f t="shared" si="4"/>
        <v>46404</v>
      </c>
      <c r="B141" s="3" t="str">
        <f t="shared" si="3"/>
        <v>Sonntag</v>
      </c>
      <c r="C141" s="15"/>
      <c r="D141" s="16"/>
      <c r="E141" s="16"/>
      <c r="F141" s="16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21.75" customHeight="1">
      <c r="A142" s="8">
        <f t="shared" si="4"/>
        <v>46405</v>
      </c>
      <c r="B142" s="3" t="str">
        <f t="shared" si="3"/>
        <v>Montag</v>
      </c>
      <c r="C142" s="11" t="s">
        <v>69</v>
      </c>
      <c r="D142" s="11" t="s">
        <v>69</v>
      </c>
      <c r="E142" s="11" t="s">
        <v>69</v>
      </c>
      <c r="F142" s="11" t="s">
        <v>69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21.75" customHeight="1">
      <c r="A143" s="8">
        <f t="shared" si="4"/>
        <v>46406</v>
      </c>
      <c r="B143" s="3" t="str">
        <f t="shared" si="3"/>
        <v>Dienstag</v>
      </c>
      <c r="C143" s="39" t="s">
        <v>77</v>
      </c>
      <c r="D143" s="39" t="s">
        <v>77</v>
      </c>
      <c r="E143" s="39" t="s">
        <v>77</v>
      </c>
      <c r="F143" s="39" t="s">
        <v>77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21.75" customHeight="1">
      <c r="A144" s="8">
        <f t="shared" si="4"/>
        <v>46407</v>
      </c>
      <c r="B144" s="3" t="str">
        <f t="shared" si="3"/>
        <v>Mittwoch</v>
      </c>
      <c r="C144" s="5"/>
      <c r="D144" s="5"/>
      <c r="E144" s="5"/>
      <c r="F144" s="5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21.75" customHeight="1">
      <c r="A145" s="8">
        <f t="shared" si="4"/>
        <v>46408</v>
      </c>
      <c r="B145" s="3" t="str">
        <f t="shared" si="3"/>
        <v>Donnerstag</v>
      </c>
      <c r="C145" s="5"/>
      <c r="D145" s="5"/>
      <c r="E145" s="5"/>
      <c r="F145" s="5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21.75" customHeight="1">
      <c r="A146" s="8">
        <f t="shared" si="4"/>
        <v>46409</v>
      </c>
      <c r="B146" s="3" t="str">
        <f t="shared" si="3"/>
        <v>Freitag</v>
      </c>
      <c r="C146" s="11" t="s">
        <v>78</v>
      </c>
      <c r="D146" s="11" t="s">
        <v>78</v>
      </c>
      <c r="E146" s="11" t="s">
        <v>78</v>
      </c>
      <c r="F146" s="11" t="s">
        <v>78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21.75" customHeight="1">
      <c r="A147" s="8">
        <f t="shared" si="4"/>
        <v>46410</v>
      </c>
      <c r="B147" s="3" t="str">
        <f t="shared" si="3"/>
        <v>Samstag</v>
      </c>
      <c r="C147" s="12"/>
      <c r="D147" s="13"/>
      <c r="E147" s="13"/>
      <c r="F147" s="1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21.75" customHeight="1">
      <c r="A148" s="8">
        <f t="shared" si="4"/>
        <v>46411</v>
      </c>
      <c r="B148" s="3" t="str">
        <f t="shared" si="3"/>
        <v>Sonntag</v>
      </c>
      <c r="C148" s="15"/>
      <c r="D148" s="16"/>
      <c r="E148" s="16"/>
      <c r="F148" s="16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21.75" customHeight="1">
      <c r="A149" s="8">
        <f t="shared" si="4"/>
        <v>46412</v>
      </c>
      <c r="B149" s="3" t="str">
        <f t="shared" si="3"/>
        <v>Montag</v>
      </c>
      <c r="C149" s="17"/>
      <c r="D149" s="18"/>
      <c r="E149" s="18"/>
      <c r="F149" s="18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21.75" customHeight="1">
      <c r="A150" s="8">
        <f t="shared" si="4"/>
        <v>46413</v>
      </c>
      <c r="B150" s="3" t="str">
        <f t="shared" si="3"/>
        <v>Dienstag</v>
      </c>
      <c r="C150" s="5"/>
      <c r="D150" s="5"/>
      <c r="E150" s="5"/>
      <c r="F150" s="5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21.75" customHeight="1">
      <c r="A151" s="8">
        <f t="shared" si="4"/>
        <v>46414</v>
      </c>
      <c r="B151" s="3" t="str">
        <f t="shared" si="3"/>
        <v>Mittwoch</v>
      </c>
      <c r="C151" s="5"/>
      <c r="D151" s="5"/>
      <c r="E151" s="5"/>
      <c r="F151" s="5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21.75" customHeight="1">
      <c r="A152" s="8">
        <f t="shared" si="4"/>
        <v>46415</v>
      </c>
      <c r="B152" s="3" t="str">
        <f t="shared" si="3"/>
        <v>Donnerstag</v>
      </c>
      <c r="C152" s="11" t="s">
        <v>79</v>
      </c>
      <c r="D152" s="11" t="s">
        <v>79</v>
      </c>
      <c r="E152" s="11" t="s">
        <v>79</v>
      </c>
      <c r="F152" s="11" t="s">
        <v>79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21.75" customHeight="1">
      <c r="A153" s="8">
        <f t="shared" si="4"/>
        <v>46416</v>
      </c>
      <c r="B153" s="3" t="str">
        <f t="shared" si="3"/>
        <v>Freitag</v>
      </c>
      <c r="C153" s="34" t="s">
        <v>80</v>
      </c>
      <c r="D153" s="34" t="s">
        <v>80</v>
      </c>
      <c r="E153" s="34" t="s">
        <v>80</v>
      </c>
      <c r="F153" s="34" t="s">
        <v>80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21.75" customHeight="1">
      <c r="A154" s="8">
        <f t="shared" si="4"/>
        <v>46417</v>
      </c>
      <c r="B154" s="3" t="str">
        <f t="shared" si="3"/>
        <v>Samstag</v>
      </c>
      <c r="C154" s="9"/>
      <c r="D154" s="9"/>
      <c r="E154" s="9"/>
      <c r="F154" s="9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21.75" customHeight="1">
      <c r="A155" s="8">
        <f t="shared" si="4"/>
        <v>46418</v>
      </c>
      <c r="B155" s="3" t="str">
        <f t="shared" si="3"/>
        <v>Sonntag</v>
      </c>
      <c r="C155" s="9"/>
      <c r="D155" s="9"/>
      <c r="E155" s="9"/>
      <c r="F155" s="9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21.75" customHeight="1">
      <c r="A156" s="8">
        <f t="shared" si="4"/>
        <v>46419</v>
      </c>
      <c r="B156" s="3" t="str">
        <f t="shared" si="3"/>
        <v>Montag</v>
      </c>
      <c r="C156" s="5"/>
      <c r="D156" s="5"/>
      <c r="E156" s="5"/>
      <c r="F156" s="5"/>
      <c r="G156" s="10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21.75" customHeight="1">
      <c r="A157" s="8">
        <f t="shared" si="4"/>
        <v>46420</v>
      </c>
      <c r="B157" s="3" t="str">
        <f t="shared" si="3"/>
        <v>Dienstag</v>
      </c>
      <c r="C157" s="5"/>
      <c r="D157" s="5"/>
      <c r="E157" s="5"/>
      <c r="F157" s="5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21.75" customHeight="1">
      <c r="A158" s="8">
        <f t="shared" si="4"/>
        <v>46421</v>
      </c>
      <c r="B158" s="3" t="str">
        <f t="shared" si="3"/>
        <v>Mittwoch</v>
      </c>
      <c r="C158" s="5"/>
      <c r="D158" s="5"/>
      <c r="E158" s="5"/>
      <c r="F158" s="5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21.75" customHeight="1">
      <c r="A159" s="8">
        <f t="shared" si="4"/>
        <v>46422</v>
      </c>
      <c r="B159" s="3" t="str">
        <f t="shared" si="3"/>
        <v>Donnerstag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21.75" customHeight="1">
      <c r="A160" s="8">
        <f t="shared" si="4"/>
        <v>46423</v>
      </c>
      <c r="B160" s="3" t="str">
        <f t="shared" si="3"/>
        <v>Freitag</v>
      </c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21.75" customHeight="1">
      <c r="A161" s="40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9.5" customHeight="1">
      <c r="A162" s="40"/>
      <c r="B162" s="3"/>
      <c r="C162" s="11" t="s">
        <v>81</v>
      </c>
      <c r="D162" s="11" t="s">
        <v>81</v>
      </c>
      <c r="E162" s="11" t="s">
        <v>81</v>
      </c>
      <c r="F162" s="11" t="s">
        <v>81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9.5" customHeight="1">
      <c r="A163" s="41"/>
      <c r="B163" s="3"/>
      <c r="C163" s="42" t="s">
        <v>24</v>
      </c>
      <c r="D163" s="42" t="s">
        <v>24</v>
      </c>
      <c r="E163" s="42" t="s">
        <v>24</v>
      </c>
      <c r="F163" s="42" t="s">
        <v>24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9.5" customHeight="1">
      <c r="A164" s="41"/>
      <c r="B164" s="3"/>
      <c r="C164" s="46">
        <v>3</v>
      </c>
      <c r="D164" s="46">
        <v>3</v>
      </c>
      <c r="E164" s="46">
        <v>3</v>
      </c>
      <c r="F164" s="46">
        <v>3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9.5" customHeight="1">
      <c r="A165" s="41"/>
      <c r="B165" s="3"/>
      <c r="C165" s="42" t="s">
        <v>34</v>
      </c>
      <c r="D165" s="42" t="s">
        <v>34</v>
      </c>
      <c r="E165" s="42" t="s">
        <v>34</v>
      </c>
      <c r="F165" s="42" t="s">
        <v>34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9.5" customHeight="1">
      <c r="A166" s="41"/>
      <c r="B166" s="3"/>
      <c r="C166" s="42">
        <f t="shared" ref="C166:F166" si="5">COUNTIF(C$3:C$161,"Mathe")</f>
        <v>2</v>
      </c>
      <c r="D166" s="42">
        <f t="shared" si="5"/>
        <v>2</v>
      </c>
      <c r="E166" s="42">
        <f t="shared" si="5"/>
        <v>2</v>
      </c>
      <c r="F166" s="42">
        <f t="shared" si="5"/>
        <v>2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9.5" customHeight="1">
      <c r="A167" s="41"/>
      <c r="B167" s="3"/>
      <c r="C167" s="42" t="s">
        <v>30</v>
      </c>
      <c r="D167" s="42" t="s">
        <v>30</v>
      </c>
      <c r="E167" s="42" t="s">
        <v>30</v>
      </c>
      <c r="F167" s="42" t="s">
        <v>30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9.5" customHeight="1">
      <c r="A168" s="41"/>
      <c r="B168" s="3"/>
      <c r="C168" s="42">
        <f>COUNTIF(C$3:C$152,"Englisch")</f>
        <v>2</v>
      </c>
      <c r="D168" s="42">
        <f t="shared" ref="D168:F168" si="6">COUNTIF(D$3:D$151,"Englisch")</f>
        <v>2</v>
      </c>
      <c r="E168" s="42">
        <f t="shared" si="6"/>
        <v>2</v>
      </c>
      <c r="F168" s="42">
        <f t="shared" si="6"/>
        <v>2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9.5" customHeight="1">
      <c r="A169" s="41"/>
      <c r="B169" s="3"/>
      <c r="C169" s="42" t="s">
        <v>83</v>
      </c>
      <c r="D169" s="42" t="s">
        <v>83</v>
      </c>
      <c r="E169" s="42" t="s">
        <v>83</v>
      </c>
      <c r="F169" s="42" t="s">
        <v>83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9.5" customHeight="1">
      <c r="A170" s="41"/>
      <c r="B170" s="3"/>
      <c r="C170" s="42">
        <f t="shared" ref="C170:F170" si="7">COUNTIF(C$3:C$153,"2. FS")</f>
        <v>2</v>
      </c>
      <c r="D170" s="42">
        <f t="shared" si="7"/>
        <v>2</v>
      </c>
      <c r="E170" s="42">
        <f t="shared" si="7"/>
        <v>2</v>
      </c>
      <c r="F170" s="42">
        <f t="shared" si="7"/>
        <v>2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9.5" customHeight="1">
      <c r="A171" s="41"/>
      <c r="B171" s="3"/>
      <c r="C171" s="42" t="s">
        <v>84</v>
      </c>
      <c r="D171" s="42" t="s">
        <v>84</v>
      </c>
      <c r="E171" s="42" t="s">
        <v>84</v>
      </c>
      <c r="F171" s="42" t="s">
        <v>84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9.5" customHeight="1">
      <c r="A172" s="41"/>
      <c r="B172" s="3"/>
      <c r="C172" s="42">
        <f t="shared" ref="C172:F172" si="8">COUNTIF(C$3:C$153,"2. FS")</f>
        <v>2</v>
      </c>
      <c r="D172" s="42">
        <f t="shared" si="8"/>
        <v>2</v>
      </c>
      <c r="E172" s="42">
        <f t="shared" si="8"/>
        <v>2</v>
      </c>
      <c r="F172" s="42">
        <f t="shared" si="8"/>
        <v>2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9.5" customHeight="1">
      <c r="A173" s="40"/>
      <c r="B173" s="3"/>
      <c r="C173" s="42" t="s">
        <v>85</v>
      </c>
      <c r="D173" s="42" t="s">
        <v>85</v>
      </c>
      <c r="E173" s="42" t="s">
        <v>85</v>
      </c>
      <c r="F173" s="42" t="s">
        <v>85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9.5" customHeight="1">
      <c r="A174" s="40"/>
      <c r="B174" s="3"/>
      <c r="C174" s="42">
        <f t="shared" ref="C174:F174" si="9">COUNTIF(C$3:C$153,"2. FS")</f>
        <v>2</v>
      </c>
      <c r="D174" s="42">
        <f t="shared" si="9"/>
        <v>2</v>
      </c>
      <c r="E174" s="42">
        <f t="shared" si="9"/>
        <v>2</v>
      </c>
      <c r="F174" s="42">
        <f t="shared" si="9"/>
        <v>2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9.5" customHeight="1">
      <c r="A175" s="40"/>
      <c r="B175" s="3"/>
      <c r="C175" s="42" t="s">
        <v>86</v>
      </c>
      <c r="D175" s="42" t="s">
        <v>86</v>
      </c>
      <c r="E175" s="42" t="s">
        <v>86</v>
      </c>
      <c r="F175" s="42" t="s">
        <v>86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9.5" customHeight="1">
      <c r="A176" s="40"/>
      <c r="B176" s="3"/>
      <c r="C176" s="42">
        <f t="shared" ref="C176:F176" si="10">COUNTIF(C$3:C$153,"2. FS")</f>
        <v>2</v>
      </c>
      <c r="D176" s="42">
        <f t="shared" si="10"/>
        <v>2</v>
      </c>
      <c r="E176" s="42">
        <f t="shared" si="10"/>
        <v>2</v>
      </c>
      <c r="F176" s="42">
        <f t="shared" si="10"/>
        <v>2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9.5" customHeight="1">
      <c r="A177" s="40"/>
      <c r="B177" s="3"/>
      <c r="C177" s="43" t="s">
        <v>36</v>
      </c>
      <c r="D177" s="43" t="s">
        <v>36</v>
      </c>
      <c r="E177" s="43" t="s">
        <v>36</v>
      </c>
      <c r="F177" s="43" t="s">
        <v>36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9.5" customHeight="1">
      <c r="A178" s="40"/>
      <c r="B178" s="3"/>
      <c r="C178" s="42">
        <f t="shared" ref="C178:F178" si="11">COUNTIF(C$3:C$152,"Biologie")</f>
        <v>1</v>
      </c>
      <c r="D178" s="42">
        <f t="shared" si="11"/>
        <v>1</v>
      </c>
      <c r="E178" s="42">
        <f t="shared" si="11"/>
        <v>1</v>
      </c>
      <c r="F178" s="42">
        <f t="shared" si="11"/>
        <v>1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9.5" customHeight="1">
      <c r="A179" s="40"/>
      <c r="B179" s="3"/>
      <c r="C179" s="43" t="s">
        <v>57</v>
      </c>
      <c r="D179" s="43" t="s">
        <v>57</v>
      </c>
      <c r="E179" s="43" t="s">
        <v>57</v>
      </c>
      <c r="F179" s="43" t="s">
        <v>57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9.5" customHeight="1">
      <c r="A180" s="40"/>
      <c r="B180" s="3"/>
      <c r="C180" s="42">
        <f>COUNTIF(C$3:C$152,"Physik")</f>
        <v>1</v>
      </c>
      <c r="D180" s="42">
        <f t="shared" ref="D180:F180" si="12">COUNTIF(D$3:D$151,"Physik")</f>
        <v>1</v>
      </c>
      <c r="E180" s="42">
        <f t="shared" si="12"/>
        <v>1</v>
      </c>
      <c r="F180" s="42">
        <f t="shared" si="12"/>
        <v>1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9.5" customHeight="1">
      <c r="A181" s="40"/>
      <c r="B181" s="3"/>
      <c r="C181" s="43" t="s">
        <v>43</v>
      </c>
      <c r="D181" s="43" t="s">
        <v>43</v>
      </c>
      <c r="E181" s="43" t="s">
        <v>43</v>
      </c>
      <c r="F181" s="43" t="s">
        <v>43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9.5" customHeight="1">
      <c r="A182" s="40"/>
      <c r="B182" s="3"/>
      <c r="C182" s="42">
        <f>COUNTIF(C$3:C$152,"Geschichte")</f>
        <v>1</v>
      </c>
      <c r="D182" s="42">
        <f t="shared" ref="D182:F182" si="13">COUNTIF(D$3:D$151,"Geschichte")</f>
        <v>1</v>
      </c>
      <c r="E182" s="42">
        <f t="shared" si="13"/>
        <v>1</v>
      </c>
      <c r="F182" s="42">
        <f t="shared" si="13"/>
        <v>1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9.5" customHeight="1">
      <c r="A183" s="40"/>
      <c r="B183" s="3"/>
      <c r="C183" s="43" t="s">
        <v>59</v>
      </c>
      <c r="D183" s="43" t="s">
        <v>59</v>
      </c>
      <c r="E183" s="43" t="s">
        <v>59</v>
      </c>
      <c r="F183" s="43" t="s">
        <v>59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9.5" customHeight="1">
      <c r="A184" s="40"/>
      <c r="B184" s="3"/>
      <c r="C184" s="42">
        <f t="shared" ref="C184:F184" si="14">COUNTIF(C$3:C$152,"Geographie")</f>
        <v>1</v>
      </c>
      <c r="D184" s="42">
        <f t="shared" si="14"/>
        <v>1</v>
      </c>
      <c r="E184" s="42">
        <f t="shared" si="14"/>
        <v>1</v>
      </c>
      <c r="F184" s="42">
        <f t="shared" si="14"/>
        <v>1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9.5" customHeight="1">
      <c r="A185" s="40"/>
      <c r="B185" s="3"/>
      <c r="C185" s="43" t="s">
        <v>63</v>
      </c>
      <c r="D185" s="43" t="s">
        <v>63</v>
      </c>
      <c r="E185" s="43" t="s">
        <v>63</v>
      </c>
      <c r="F185" s="43" t="s">
        <v>63</v>
      </c>
      <c r="G185" s="4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9.5" customHeight="1">
      <c r="A186" s="40"/>
      <c r="B186" s="3"/>
      <c r="C186" s="42">
        <f t="shared" ref="C186:F186" si="15">COUNTIF(C$3:C$153,"Phil/Reli")</f>
        <v>1</v>
      </c>
      <c r="D186" s="42">
        <f t="shared" si="15"/>
        <v>1</v>
      </c>
      <c r="E186" s="42">
        <f t="shared" si="15"/>
        <v>1</v>
      </c>
      <c r="F186" s="42">
        <f t="shared" si="15"/>
        <v>1</v>
      </c>
      <c r="G186" s="4"/>
      <c r="H186" s="4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21.75" customHeight="1">
      <c r="A187" s="40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21.75" customHeight="1">
      <c r="A188" s="40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21.75" customHeight="1">
      <c r="A189" s="40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21.75" customHeight="1">
      <c r="A190" s="40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21.75" customHeight="1">
      <c r="A191" s="40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21.75" customHeight="1">
      <c r="A192" s="40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21.75" customHeight="1">
      <c r="A193" s="40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21.75" customHeight="1">
      <c r="A194" s="40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21.75" customHeight="1">
      <c r="A195" s="40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21.75" customHeight="1">
      <c r="A196" s="40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21.75" customHeight="1">
      <c r="A197" s="40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21.75" customHeight="1">
      <c r="A198" s="40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21.75" customHeight="1">
      <c r="A199" s="40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21.75" customHeight="1">
      <c r="A200" s="40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21.75" customHeight="1">
      <c r="A201" s="40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21.75" customHeight="1">
      <c r="A202" s="40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21.75" customHeight="1">
      <c r="A203" s="40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21.75" customHeight="1">
      <c r="A204" s="40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21.75" customHeight="1">
      <c r="A205" s="40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21.75" customHeight="1">
      <c r="A206" s="40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21.75" customHeight="1">
      <c r="A207" s="40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21.75" customHeight="1">
      <c r="A208" s="40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21.75" customHeight="1">
      <c r="A209" s="40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21.75" customHeight="1">
      <c r="A210" s="40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21.75" customHeight="1">
      <c r="A211" s="40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21.75" customHeight="1">
      <c r="A212" s="40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21.75" customHeight="1">
      <c r="A213" s="40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21.75" customHeight="1">
      <c r="A214" s="40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21.75" customHeight="1">
      <c r="A215" s="40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21.75" customHeight="1">
      <c r="A216" s="40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21.75" customHeight="1">
      <c r="A217" s="40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21.75" customHeight="1">
      <c r="A218" s="40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21.75" customHeight="1">
      <c r="A219" s="40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21.75" customHeight="1">
      <c r="A220" s="40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21.75" customHeight="1">
      <c r="A221" s="40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21.75" customHeight="1">
      <c r="A222" s="40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21.75" customHeight="1">
      <c r="A223" s="40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21.75" customHeight="1">
      <c r="A224" s="40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21.75" customHeight="1">
      <c r="A225" s="40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21.75" customHeight="1">
      <c r="A226" s="40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21.75" customHeight="1">
      <c r="A227" s="40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21.75" customHeight="1">
      <c r="A228" s="40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21.75" customHeight="1">
      <c r="A229" s="40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21.75" customHeight="1">
      <c r="A230" s="40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21.75" customHeight="1">
      <c r="A231" s="40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21.75" customHeight="1">
      <c r="A232" s="40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21.75" customHeight="1">
      <c r="A233" s="40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21.75" customHeight="1">
      <c r="A234" s="40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21.75" customHeight="1">
      <c r="A235" s="40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21.75" customHeight="1">
      <c r="A236" s="40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21.75" customHeight="1">
      <c r="A237" s="40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21.75" customHeight="1">
      <c r="A238" s="40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21.75" customHeight="1">
      <c r="A239" s="40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21.75" customHeight="1">
      <c r="A240" s="40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21.75" customHeight="1">
      <c r="A241" s="40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21.75" customHeight="1">
      <c r="A242" s="40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21.75" customHeight="1">
      <c r="A243" s="40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21.75" customHeight="1">
      <c r="A244" s="40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21.75" customHeight="1">
      <c r="A245" s="40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21.75" customHeight="1">
      <c r="A246" s="40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21.75" customHeight="1">
      <c r="A247" s="40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21.75" customHeight="1">
      <c r="A248" s="40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21.75" customHeight="1">
      <c r="A249" s="40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21.75" customHeight="1">
      <c r="A250" s="40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21.75" customHeight="1">
      <c r="A251" s="40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21.75" customHeight="1">
      <c r="A252" s="40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21.75" customHeight="1">
      <c r="A253" s="40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21.75" customHeight="1">
      <c r="A254" s="40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21.75" customHeight="1">
      <c r="A255" s="40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21.75" customHeight="1">
      <c r="A256" s="40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21.75" customHeight="1">
      <c r="A257" s="40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21.75" customHeight="1">
      <c r="A258" s="40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21.75" customHeight="1">
      <c r="A259" s="40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21.75" customHeight="1">
      <c r="A260" s="40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21.75" customHeight="1">
      <c r="A261" s="40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21.75" customHeight="1">
      <c r="A262" s="40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21.75" customHeight="1">
      <c r="A263" s="40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21.75" customHeight="1">
      <c r="A264" s="40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21.75" customHeight="1">
      <c r="A265" s="40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21.75" customHeight="1">
      <c r="A266" s="40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21.75" customHeight="1">
      <c r="A267" s="40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21.75" customHeight="1">
      <c r="A268" s="40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21.75" customHeight="1">
      <c r="A269" s="40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21.75" customHeight="1">
      <c r="A270" s="40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21.75" customHeight="1">
      <c r="A271" s="40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21.75" customHeight="1">
      <c r="A272" s="40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21.75" customHeight="1">
      <c r="A273" s="40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21.75" customHeight="1">
      <c r="A274" s="40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21.75" customHeight="1">
      <c r="A275" s="40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21.75" customHeight="1">
      <c r="A276" s="40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21.75" customHeight="1">
      <c r="A277" s="40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21.75" customHeight="1">
      <c r="A278" s="40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21.75" customHeight="1">
      <c r="A279" s="40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21.75" customHeight="1">
      <c r="A280" s="40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21.75" customHeight="1">
      <c r="A281" s="40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21.75" customHeight="1">
      <c r="A282" s="40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21.75" customHeight="1">
      <c r="A283" s="40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21.75" customHeight="1">
      <c r="A284" s="40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21.75" customHeight="1">
      <c r="A285" s="40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21.75" customHeight="1">
      <c r="A286" s="40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21.75" customHeight="1">
      <c r="A287" s="40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21.75" customHeight="1">
      <c r="A288" s="40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21.75" customHeight="1">
      <c r="A289" s="40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21.75" customHeight="1">
      <c r="A290" s="40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21.75" customHeight="1">
      <c r="A291" s="40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21.75" customHeight="1">
      <c r="A292" s="40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21.75" customHeight="1">
      <c r="A293" s="40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21.75" customHeight="1">
      <c r="A294" s="40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21.75" customHeight="1">
      <c r="A295" s="40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21.75" customHeight="1">
      <c r="A296" s="40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21.75" customHeight="1">
      <c r="A297" s="40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21.75" customHeight="1">
      <c r="A298" s="40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21.75" customHeight="1">
      <c r="A299" s="40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21.75" customHeight="1">
      <c r="A300" s="40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21.75" customHeight="1">
      <c r="A301" s="40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21.75" customHeight="1">
      <c r="A302" s="40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21.75" customHeight="1">
      <c r="A303" s="40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21.75" customHeight="1">
      <c r="A304" s="40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21.75" customHeight="1">
      <c r="A305" s="40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21.75" customHeight="1">
      <c r="A306" s="40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21.75" customHeight="1">
      <c r="A307" s="40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21.75" customHeight="1">
      <c r="A308" s="40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21.75" customHeight="1">
      <c r="A309" s="40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21.75" customHeight="1">
      <c r="A310" s="40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21.75" customHeight="1">
      <c r="A311" s="40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21.75" customHeight="1">
      <c r="A312" s="40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21.75" customHeight="1">
      <c r="A313" s="40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21.75" customHeight="1">
      <c r="A314" s="40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21.75" customHeight="1">
      <c r="A315" s="40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21.75" customHeight="1">
      <c r="A316" s="40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21.75" customHeight="1">
      <c r="A317" s="40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21.75" customHeight="1">
      <c r="A318" s="40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21.75" customHeight="1">
      <c r="A319" s="40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21.75" customHeight="1">
      <c r="A320" s="40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21.75" customHeight="1">
      <c r="A321" s="40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21.75" customHeight="1">
      <c r="A322" s="40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21.75" customHeight="1">
      <c r="A323" s="40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21.75" customHeight="1">
      <c r="A324" s="40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21.75" customHeight="1">
      <c r="A325" s="40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21.75" customHeight="1">
      <c r="A326" s="40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21.75" customHeight="1">
      <c r="A327" s="40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21.75" customHeight="1">
      <c r="A328" s="40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21.75" customHeight="1">
      <c r="A329" s="40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21.75" customHeight="1">
      <c r="A330" s="40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21.75" customHeight="1">
      <c r="A331" s="40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21.75" customHeight="1">
      <c r="A332" s="40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21.75" customHeight="1">
      <c r="A333" s="40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21.75" customHeight="1">
      <c r="A334" s="40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21.75" customHeight="1">
      <c r="A335" s="40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21.75" customHeight="1">
      <c r="A336" s="40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21.75" customHeight="1">
      <c r="A337" s="40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21.75" customHeight="1">
      <c r="A338" s="40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21.75" customHeight="1">
      <c r="A339" s="40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21.75" customHeight="1">
      <c r="A340" s="40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21.75" customHeight="1">
      <c r="A341" s="40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21.75" customHeight="1">
      <c r="A342" s="40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21.75" customHeight="1">
      <c r="A343" s="40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21.75" customHeight="1">
      <c r="A344" s="40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21.75" customHeight="1">
      <c r="A345" s="40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21.75" customHeight="1">
      <c r="A346" s="40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21.75" customHeight="1">
      <c r="A347" s="40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21.75" customHeight="1">
      <c r="A348" s="40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21.75" customHeight="1">
      <c r="A349" s="40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21.75" customHeight="1">
      <c r="A350" s="40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21.75" customHeight="1">
      <c r="A351" s="40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21.75" customHeight="1">
      <c r="A352" s="40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21.75" customHeight="1">
      <c r="A353" s="40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21.75" customHeight="1">
      <c r="A354" s="40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21.75" customHeight="1">
      <c r="A355" s="40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21.75" customHeight="1">
      <c r="A356" s="40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21.75" customHeight="1">
      <c r="A357" s="40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21.75" customHeight="1">
      <c r="A358" s="40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21.75" customHeight="1">
      <c r="A359" s="40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21.75" customHeight="1">
      <c r="A360" s="40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21.75" customHeight="1">
      <c r="A361" s="40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21.75" customHeight="1">
      <c r="A362" s="40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21.75" customHeight="1">
      <c r="A363" s="40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21.75" customHeight="1">
      <c r="A364" s="40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21.75" customHeight="1">
      <c r="A365" s="40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21.75" customHeight="1">
      <c r="A366" s="40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21.75" customHeight="1">
      <c r="A367" s="40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21.75" customHeight="1">
      <c r="A368" s="40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21.75" customHeight="1">
      <c r="A369" s="40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21.75" customHeight="1">
      <c r="A370" s="40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21.75" customHeight="1">
      <c r="A371" s="40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21.75" customHeight="1">
      <c r="A372" s="40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21.75" customHeight="1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21.75" customHeight="1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21.75" customHeight="1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21.75" customHeight="1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21.75" customHeight="1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21.75" customHeight="1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21.75" customHeight="1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21.75" customHeight="1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21.75" customHeight="1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21.75" customHeight="1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21.75" customHeight="1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21.75" customHeight="1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3:25" ht="21.75" customHeight="1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3:25" ht="21.75" customHeight="1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3:25" ht="15.75" customHeight="1"/>
    <row r="388" spans="3:25" ht="15.75" customHeight="1"/>
    <row r="389" spans="3:25" ht="15.75" customHeight="1"/>
    <row r="390" spans="3:25" ht="15.75" customHeight="1"/>
    <row r="391" spans="3:25" ht="15.75" customHeight="1"/>
    <row r="392" spans="3:25" ht="15.75" customHeight="1"/>
    <row r="393" spans="3:25" ht="15.75" customHeight="1"/>
    <row r="394" spans="3:25" ht="15.75" customHeight="1"/>
    <row r="395" spans="3:25" ht="15.75" customHeight="1"/>
    <row r="396" spans="3:25" ht="15.75" customHeight="1"/>
    <row r="397" spans="3:25" ht="15.75" customHeight="1"/>
    <row r="398" spans="3:25" ht="15.75" customHeight="1"/>
    <row r="399" spans="3:25" ht="15.75" customHeight="1"/>
    <row r="400" spans="3:25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G3:G6"/>
  </mergeCells>
  <conditionalFormatting sqref="C178:F178 C180:F180 C182:F182 C184:F184">
    <cfRule type="cellIs" dxfId="139" priority="3" operator="notEqual">
      <formula>1</formula>
    </cfRule>
  </conditionalFormatting>
  <conditionalFormatting sqref="C178:F178 C180:F180 C182:F182 C184:F184">
    <cfRule type="cellIs" dxfId="138" priority="4" operator="equal">
      <formula>1</formula>
    </cfRule>
  </conditionalFormatting>
  <conditionalFormatting sqref="C166:F166 C168:F168 C170:F170 C172:F172 C174:F174 C176:F176">
    <cfRule type="cellIs" dxfId="137" priority="5" operator="notEqual">
      <formula>2</formula>
    </cfRule>
  </conditionalFormatting>
  <conditionalFormatting sqref="C166:F166 C168:F168 C170:F170 C172:F172 C174:F174 C176:F176">
    <cfRule type="cellIs" dxfId="136" priority="6" operator="equal">
      <formula>2</formula>
    </cfRule>
  </conditionalFormatting>
  <conditionalFormatting sqref="C186:E186">
    <cfRule type="cellIs" dxfId="135" priority="9" operator="notEqual">
      <formula>1</formula>
    </cfRule>
  </conditionalFormatting>
  <conditionalFormatting sqref="C186:E186">
    <cfRule type="cellIs" dxfId="134" priority="10" operator="equal">
      <formula>1</formula>
    </cfRule>
  </conditionalFormatting>
  <conditionalFormatting sqref="F186">
    <cfRule type="cellIs" dxfId="133" priority="11" operator="notEqual">
      <formula>1</formula>
    </cfRule>
  </conditionalFormatting>
  <conditionalFormatting sqref="F186">
    <cfRule type="cellIs" dxfId="132" priority="12" operator="equal">
      <formula>1</formula>
    </cfRule>
  </conditionalFormatting>
  <conditionalFormatting sqref="B3:B160">
    <cfRule type="cellIs" dxfId="131" priority="1" operator="equal">
      <formula>"Samstag"</formula>
    </cfRule>
  </conditionalFormatting>
  <conditionalFormatting sqref="B3:B160">
    <cfRule type="cellIs" dxfId="130" priority="2" operator="equal">
      <formula>"Sonntag"</formula>
    </cfRule>
  </conditionalFormatting>
  <pageMargins left="0.7" right="0.7" top="0.75" bottom="0.75" header="0" footer="0"/>
  <pageSetup orientation="landscape"/>
  <headerFooter>
    <oddHeader>&amp;C&amp;F / Stand: &amp;D</oddHead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zoomScale="200" zoomScaleNormal="200" zoomScalePageLayoutView="200" workbookViewId="0">
      <pane ySplit="1" topLeftCell="A23" activePane="bottomLeft" state="frozen"/>
      <selection pane="bottomLeft" activeCell="H107" sqref="H107"/>
    </sheetView>
  </sheetViews>
  <sheetFormatPr baseColWidth="10" defaultColWidth="12.6640625" defaultRowHeight="15" customHeight="1" x14ac:dyDescent="0"/>
  <cols>
    <col min="1" max="1" width="12.5" customWidth="1"/>
    <col min="2" max="2" width="11.6640625" customWidth="1"/>
    <col min="3" max="3" width="14.1640625" customWidth="1"/>
    <col min="4" max="4" width="15.5" customWidth="1"/>
    <col min="5" max="5" width="14.83203125" customWidth="1"/>
    <col min="6" max="6" width="15.1640625" customWidth="1"/>
    <col min="7" max="7" width="16.33203125" customWidth="1"/>
    <col min="8" max="8" width="17" customWidth="1"/>
    <col min="9" max="12" width="7.6640625" customWidth="1"/>
    <col min="13" max="26" width="6.6640625" customWidth="1"/>
  </cols>
  <sheetData>
    <row r="1" spans="1:26" ht="21.75" customHeight="1">
      <c r="A1" s="2" t="s">
        <v>0</v>
      </c>
      <c r="B1" s="1"/>
      <c r="C1" s="1" t="s">
        <v>9</v>
      </c>
      <c r="D1" s="1" t="s">
        <v>10</v>
      </c>
      <c r="E1" s="1" t="s">
        <v>11</v>
      </c>
      <c r="F1" s="1" t="s">
        <v>13</v>
      </c>
      <c r="G1" s="1" t="s">
        <v>14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1.75" customHeight="1">
      <c r="A2" s="6" t="s">
        <v>19</v>
      </c>
      <c r="B2" s="1"/>
      <c r="C2" s="7"/>
      <c r="D2" s="7"/>
      <c r="E2" s="7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1.75" customHeight="1">
      <c r="A3" s="8">
        <f>DATE($A$1,9,1)</f>
        <v>46266</v>
      </c>
      <c r="B3" s="1" t="str">
        <f t="shared" ref="B3:B130" si="0">TEXT(A10,"TTTT")</f>
        <v>Dienstag</v>
      </c>
      <c r="C3" s="5"/>
      <c r="D3" s="5"/>
      <c r="E3" s="5"/>
      <c r="F3" s="5"/>
      <c r="G3" s="5"/>
      <c r="H3" s="79" t="s">
        <v>20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1.75" customHeight="1">
      <c r="A4" s="8">
        <f t="shared" ref="A4:A160" si="1">A3+1</f>
        <v>46267</v>
      </c>
      <c r="B4" s="1" t="str">
        <f t="shared" si="0"/>
        <v>Mittwoch</v>
      </c>
      <c r="C4" s="5"/>
      <c r="D4" s="5"/>
      <c r="E4" s="5"/>
      <c r="F4" s="5"/>
      <c r="G4" s="5"/>
      <c r="H4" s="8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.75" customHeight="1">
      <c r="A5" s="8">
        <f t="shared" si="1"/>
        <v>46268</v>
      </c>
      <c r="B5" s="1" t="str">
        <f t="shared" si="0"/>
        <v>Donnerstag</v>
      </c>
      <c r="C5" s="5"/>
      <c r="D5" s="5"/>
      <c r="E5" s="5"/>
      <c r="F5" s="5"/>
      <c r="G5" s="5"/>
      <c r="H5" s="8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1.75" customHeight="1">
      <c r="A6" s="8">
        <f t="shared" si="1"/>
        <v>46269</v>
      </c>
      <c r="B6" s="1" t="str">
        <f t="shared" si="0"/>
        <v>Freitag</v>
      </c>
      <c r="C6" s="5"/>
      <c r="D6" s="4"/>
      <c r="E6" s="4"/>
      <c r="F6" s="4"/>
      <c r="G6" s="4"/>
      <c r="H6" s="81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.75" customHeight="1">
      <c r="A7" s="8">
        <f t="shared" si="1"/>
        <v>46270</v>
      </c>
      <c r="B7" s="1" t="str">
        <f t="shared" si="0"/>
        <v>Samstag</v>
      </c>
      <c r="C7" s="9"/>
      <c r="D7" s="9"/>
      <c r="E7" s="9"/>
      <c r="F7" s="9"/>
      <c r="G7" s="9"/>
      <c r="H7" s="1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.75" customHeight="1">
      <c r="A8" s="8">
        <f t="shared" si="1"/>
        <v>46271</v>
      </c>
      <c r="B8" s="1" t="str">
        <f t="shared" si="0"/>
        <v>Sonntag</v>
      </c>
      <c r="C8" s="9"/>
      <c r="D8" s="9"/>
      <c r="E8" s="9"/>
      <c r="F8" s="9"/>
      <c r="G8" s="9"/>
      <c r="H8" s="1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1.75" customHeight="1">
      <c r="A9" s="8">
        <f t="shared" si="1"/>
        <v>46272</v>
      </c>
      <c r="B9" s="1" t="str">
        <f t="shared" si="0"/>
        <v>Montag</v>
      </c>
      <c r="C9" s="5"/>
      <c r="D9" s="5"/>
      <c r="E9" s="5"/>
      <c r="F9" s="5"/>
      <c r="G9" s="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1.75" customHeight="1">
      <c r="A10" s="8">
        <f t="shared" si="1"/>
        <v>46273</v>
      </c>
      <c r="B10" s="1" t="str">
        <f t="shared" si="0"/>
        <v>Dienstag</v>
      </c>
      <c r="C10" s="5"/>
      <c r="D10" s="5"/>
      <c r="E10" s="5"/>
      <c r="F10" s="5"/>
      <c r="G10" s="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1.75" customHeight="1">
      <c r="A11" s="8">
        <f t="shared" si="1"/>
        <v>46274</v>
      </c>
      <c r="B11" s="1" t="str">
        <f t="shared" si="0"/>
        <v>Mittwoch</v>
      </c>
      <c r="C11" s="5"/>
      <c r="D11" s="5"/>
      <c r="E11" s="5"/>
      <c r="F11" s="5"/>
      <c r="G11" s="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1.75" customHeight="1">
      <c r="A12" s="8">
        <f t="shared" si="1"/>
        <v>46275</v>
      </c>
      <c r="B12" s="1" t="str">
        <f t="shared" si="0"/>
        <v>Donnerstag</v>
      </c>
      <c r="C12" s="14" t="s">
        <v>22</v>
      </c>
      <c r="D12" s="14" t="s">
        <v>22</v>
      </c>
      <c r="E12" s="14" t="s">
        <v>22</v>
      </c>
      <c r="F12" s="14" t="s">
        <v>22</v>
      </c>
      <c r="G12" s="14" t="s">
        <v>22</v>
      </c>
      <c r="H12" s="14" t="s">
        <v>22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1.75" customHeight="1">
      <c r="A13" s="8">
        <f t="shared" si="1"/>
        <v>46276</v>
      </c>
      <c r="B13" s="1" t="str">
        <f t="shared" si="0"/>
        <v>Freitag</v>
      </c>
      <c r="C13" s="5"/>
      <c r="D13" s="5"/>
      <c r="E13" s="5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1.75" customHeight="1">
      <c r="A14" s="8">
        <f t="shared" si="1"/>
        <v>46277</v>
      </c>
      <c r="B14" s="1" t="str">
        <f t="shared" si="0"/>
        <v>Samstag</v>
      </c>
      <c r="C14" s="12"/>
      <c r="D14" s="13"/>
      <c r="E14" s="13"/>
      <c r="F14" s="13"/>
      <c r="G14" s="13"/>
      <c r="H14" s="10" t="s">
        <v>23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1.75" customHeight="1">
      <c r="A15" s="8">
        <f t="shared" si="1"/>
        <v>46278</v>
      </c>
      <c r="B15" s="1" t="str">
        <f t="shared" si="0"/>
        <v>Sonntag</v>
      </c>
      <c r="C15" s="15"/>
      <c r="D15" s="16"/>
      <c r="E15" s="16"/>
      <c r="F15" s="16"/>
      <c r="G15" s="16"/>
      <c r="H15" s="10" t="s">
        <v>23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1.75" customHeight="1">
      <c r="A16" s="8">
        <f t="shared" si="1"/>
        <v>46279</v>
      </c>
      <c r="B16" s="1" t="str">
        <f t="shared" si="0"/>
        <v>Montag</v>
      </c>
      <c r="C16" s="17"/>
      <c r="D16" s="18"/>
      <c r="E16" s="18"/>
      <c r="F16" s="18"/>
      <c r="G16" s="18"/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1.75" customHeight="1">
      <c r="A17" s="8">
        <f t="shared" si="1"/>
        <v>46280</v>
      </c>
      <c r="B17" s="1" t="str">
        <f t="shared" si="0"/>
        <v>Dienstag</v>
      </c>
      <c r="C17" s="5"/>
      <c r="D17" s="5"/>
      <c r="E17" s="5"/>
      <c r="F17" s="5"/>
      <c r="G17" s="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1.75" customHeight="1">
      <c r="A18" s="8">
        <f t="shared" si="1"/>
        <v>46281</v>
      </c>
      <c r="B18" s="1" t="str">
        <f t="shared" si="0"/>
        <v>Mittwoch</v>
      </c>
      <c r="C18" s="5"/>
      <c r="D18" s="5"/>
      <c r="E18" s="5"/>
      <c r="F18" s="5"/>
      <c r="G18" s="5"/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1.75" customHeight="1">
      <c r="A19" s="8">
        <f t="shared" si="1"/>
        <v>46282</v>
      </c>
      <c r="B19" s="1" t="str">
        <f t="shared" si="0"/>
        <v>Donnerstag</v>
      </c>
      <c r="C19" s="5"/>
      <c r="D19" s="5"/>
      <c r="E19" s="5"/>
      <c r="F19" s="5"/>
      <c r="G19" s="5"/>
      <c r="H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1.75" customHeight="1">
      <c r="A20" s="8">
        <f t="shared" si="1"/>
        <v>46283</v>
      </c>
      <c r="B20" s="1" t="str">
        <f t="shared" si="0"/>
        <v>Freitag</v>
      </c>
      <c r="C20" s="5"/>
      <c r="D20" s="5"/>
      <c r="E20" s="5"/>
      <c r="F20" s="5"/>
      <c r="G20" s="5"/>
      <c r="H20" s="1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1.75" customHeight="1">
      <c r="A21" s="8">
        <f t="shared" si="1"/>
        <v>46284</v>
      </c>
      <c r="B21" s="1" t="str">
        <f t="shared" si="0"/>
        <v>Samstag</v>
      </c>
      <c r="C21" s="12"/>
      <c r="D21" s="13"/>
      <c r="E21" s="13"/>
      <c r="F21" s="13"/>
      <c r="G21" s="13"/>
      <c r="H21" s="10"/>
      <c r="I21" s="10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1.75" customHeight="1">
      <c r="A22" s="8">
        <f t="shared" si="1"/>
        <v>46285</v>
      </c>
      <c r="B22" s="1" t="str">
        <f t="shared" si="0"/>
        <v>Sonntag</v>
      </c>
      <c r="C22" s="15"/>
      <c r="D22" s="16"/>
      <c r="E22" s="16"/>
      <c r="F22" s="16"/>
      <c r="G22" s="1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1.75" customHeight="1">
      <c r="A23" s="8">
        <f t="shared" si="1"/>
        <v>46286</v>
      </c>
      <c r="B23" s="1" t="str">
        <f t="shared" si="0"/>
        <v>Montag</v>
      </c>
      <c r="C23" s="17"/>
      <c r="D23" s="18"/>
      <c r="E23" s="18"/>
      <c r="F23" s="18"/>
      <c r="G23" s="18"/>
      <c r="H23" s="10" t="s">
        <v>25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1.75" customHeight="1">
      <c r="A24" s="8">
        <f t="shared" si="1"/>
        <v>46287</v>
      </c>
      <c r="B24" s="1" t="str">
        <f t="shared" si="0"/>
        <v>Dienstag</v>
      </c>
      <c r="C24" s="23"/>
      <c r="D24" s="10"/>
      <c r="E24" s="10"/>
      <c r="F24" s="10"/>
      <c r="G24" s="1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1.75" customHeight="1">
      <c r="A25" s="8">
        <f t="shared" si="1"/>
        <v>46288</v>
      </c>
      <c r="B25" s="1" t="str">
        <f t="shared" si="0"/>
        <v>Mittwoch</v>
      </c>
      <c r="C25" s="11" t="s">
        <v>27</v>
      </c>
      <c r="D25" s="11" t="s">
        <v>28</v>
      </c>
      <c r="E25" s="11" t="s">
        <v>28</v>
      </c>
      <c r="F25" s="11" t="s">
        <v>28</v>
      </c>
      <c r="G25" s="11" t="s">
        <v>28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1.75" customHeight="1">
      <c r="A26" s="8">
        <f t="shared" si="1"/>
        <v>46289</v>
      </c>
      <c r="B26" s="1" t="str">
        <f t="shared" si="0"/>
        <v>Donnerstag</v>
      </c>
      <c r="C26" s="10"/>
      <c r="D26" s="10"/>
      <c r="E26" s="10"/>
      <c r="F26" s="10"/>
      <c r="G26" s="10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1.75" customHeight="1">
      <c r="A27" s="8">
        <f t="shared" si="1"/>
        <v>46290</v>
      </c>
      <c r="B27" s="1" t="str">
        <f t="shared" si="0"/>
        <v>Freitag</v>
      </c>
      <c r="C27" s="10"/>
      <c r="D27" s="10"/>
      <c r="E27" s="10"/>
      <c r="F27" s="10"/>
      <c r="G27" s="1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1.75" customHeight="1">
      <c r="A28" s="8">
        <f t="shared" si="1"/>
        <v>46291</v>
      </c>
      <c r="B28" s="1" t="str">
        <f t="shared" si="0"/>
        <v>Samstag</v>
      </c>
      <c r="C28" s="12"/>
      <c r="D28" s="13"/>
      <c r="E28" s="13"/>
      <c r="F28" s="13"/>
      <c r="G28" s="13"/>
      <c r="H28" s="24" t="s">
        <v>26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1.75" customHeight="1">
      <c r="A29" s="8">
        <f t="shared" si="1"/>
        <v>46292</v>
      </c>
      <c r="B29" s="1" t="str">
        <f t="shared" si="0"/>
        <v>Sonntag</v>
      </c>
      <c r="C29" s="15"/>
      <c r="D29" s="16"/>
      <c r="E29" s="16"/>
      <c r="F29" s="16"/>
      <c r="G29" s="16"/>
      <c r="H29" s="24" t="s">
        <v>26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.75" customHeight="1">
      <c r="A30" s="8">
        <f t="shared" si="1"/>
        <v>46293</v>
      </c>
      <c r="B30" s="1" t="str">
        <f t="shared" si="0"/>
        <v>Montag</v>
      </c>
      <c r="C30" s="17"/>
      <c r="D30" s="18"/>
      <c r="E30" s="18"/>
      <c r="F30" s="18"/>
      <c r="G30" s="18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1.75" customHeight="1">
      <c r="A31" s="8">
        <f t="shared" si="1"/>
        <v>46294</v>
      </c>
      <c r="B31" s="1" t="str">
        <f t="shared" si="0"/>
        <v>Dienstag</v>
      </c>
      <c r="C31" s="25" t="s">
        <v>30</v>
      </c>
      <c r="D31" s="25" t="s">
        <v>30</v>
      </c>
      <c r="E31" s="25" t="s">
        <v>30</v>
      </c>
      <c r="F31" s="25" t="s">
        <v>30</v>
      </c>
      <c r="G31" s="25" t="s">
        <v>30</v>
      </c>
      <c r="H31" s="11" t="s">
        <v>31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1.75" customHeight="1">
      <c r="A32" s="8">
        <f t="shared" si="1"/>
        <v>46295</v>
      </c>
      <c r="B32" s="1" t="str">
        <f t="shared" si="0"/>
        <v>Mittwoch</v>
      </c>
      <c r="C32" s="10"/>
      <c r="D32" s="5"/>
      <c r="E32" s="10"/>
      <c r="F32" s="10"/>
      <c r="G32" s="10"/>
      <c r="H32" s="10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1.75" customHeight="1">
      <c r="A33" s="8">
        <f t="shared" si="1"/>
        <v>46296</v>
      </c>
      <c r="B33" s="1" t="str">
        <f t="shared" si="0"/>
        <v>Donnerstag</v>
      </c>
      <c r="C33" s="10"/>
      <c r="D33" s="10"/>
      <c r="E33" s="10"/>
      <c r="F33" s="10"/>
      <c r="G33" s="10"/>
      <c r="H33" s="10"/>
      <c r="I33" s="5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1.75" customHeight="1">
      <c r="A34" s="8">
        <f t="shared" si="1"/>
        <v>46297</v>
      </c>
      <c r="B34" s="1" t="str">
        <f t="shared" si="0"/>
        <v>Freitag</v>
      </c>
      <c r="C34" s="25" t="s">
        <v>24</v>
      </c>
      <c r="D34" s="25" t="s">
        <v>24</v>
      </c>
      <c r="E34" s="25" t="s">
        <v>24</v>
      </c>
      <c r="F34" s="25" t="s">
        <v>24</v>
      </c>
      <c r="G34" s="25" t="s">
        <v>24</v>
      </c>
      <c r="H34" s="25" t="s">
        <v>38</v>
      </c>
      <c r="I34" s="5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1.75" customHeight="1">
      <c r="A35" s="8">
        <f t="shared" si="1"/>
        <v>46298</v>
      </c>
      <c r="B35" s="1" t="str">
        <f t="shared" si="0"/>
        <v>Samstag</v>
      </c>
      <c r="C35" s="28" t="s">
        <v>32</v>
      </c>
      <c r="D35" s="28"/>
      <c r="E35" s="28"/>
      <c r="F35" s="29"/>
      <c r="G35" s="29"/>
      <c r="H35" s="10" t="s">
        <v>33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1.75" customHeight="1">
      <c r="A36" s="8">
        <f t="shared" si="1"/>
        <v>46299</v>
      </c>
      <c r="B36" s="1" t="str">
        <f t="shared" si="0"/>
        <v>Sonntag</v>
      </c>
      <c r="C36" s="9"/>
      <c r="D36" s="9"/>
      <c r="E36" s="9"/>
      <c r="F36" s="9"/>
      <c r="G36" s="9"/>
      <c r="H36" s="10" t="s">
        <v>35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1.75" customHeight="1">
      <c r="A37" s="8">
        <f t="shared" si="1"/>
        <v>46300</v>
      </c>
      <c r="B37" s="1" t="str">
        <f t="shared" si="0"/>
        <v>Montag</v>
      </c>
      <c r="C37" s="14" t="s">
        <v>40</v>
      </c>
      <c r="D37" s="14" t="s">
        <v>40</v>
      </c>
      <c r="E37" s="14" t="s">
        <v>40</v>
      </c>
      <c r="F37" s="14" t="s">
        <v>40</v>
      </c>
      <c r="G37" s="14" t="s">
        <v>40</v>
      </c>
      <c r="H37" s="14" t="s">
        <v>40</v>
      </c>
      <c r="I37" s="5"/>
      <c r="J37" s="10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1.75" customHeight="1">
      <c r="A38" s="8">
        <f t="shared" si="1"/>
        <v>46301</v>
      </c>
      <c r="B38" s="1" t="str">
        <f t="shared" si="0"/>
        <v>Dienstag</v>
      </c>
      <c r="C38" s="10"/>
      <c r="D38" s="10"/>
      <c r="E38" s="10"/>
      <c r="F38" s="10"/>
      <c r="G38" s="10"/>
      <c r="H38" s="10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1.75" customHeight="1">
      <c r="A39" s="8">
        <f t="shared" si="1"/>
        <v>46302</v>
      </c>
      <c r="B39" s="1" t="str">
        <f t="shared" si="0"/>
        <v>Mittwoch</v>
      </c>
      <c r="C39" s="10"/>
      <c r="D39" s="10"/>
      <c r="E39" s="10"/>
      <c r="F39" s="10"/>
      <c r="G39" s="10"/>
      <c r="H39" s="10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1.75" customHeight="1">
      <c r="A40" s="8">
        <f t="shared" si="1"/>
        <v>46303</v>
      </c>
      <c r="B40" s="1" t="str">
        <f t="shared" si="0"/>
        <v>Donnerstag</v>
      </c>
      <c r="C40" s="10"/>
      <c r="D40" s="10"/>
      <c r="E40" s="26" t="s">
        <v>34</v>
      </c>
      <c r="F40" s="10"/>
      <c r="G40" s="26" t="s">
        <v>34</v>
      </c>
      <c r="H40" s="10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1.75" customHeight="1">
      <c r="A41" s="8">
        <f t="shared" si="1"/>
        <v>46304</v>
      </c>
      <c r="B41" s="1" t="str">
        <f t="shared" si="0"/>
        <v>Freitag</v>
      </c>
      <c r="C41" s="26" t="s">
        <v>34</v>
      </c>
      <c r="D41" s="26" t="s">
        <v>34</v>
      </c>
      <c r="E41" s="10"/>
      <c r="F41" s="26" t="s">
        <v>34</v>
      </c>
      <c r="G41" s="10"/>
      <c r="H41" s="32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1.75" customHeight="1">
      <c r="A42" s="8">
        <f t="shared" si="1"/>
        <v>46305</v>
      </c>
      <c r="B42" s="1" t="str">
        <f t="shared" si="0"/>
        <v>Samstag</v>
      </c>
      <c r="C42" s="12"/>
      <c r="D42" s="13"/>
      <c r="E42" s="13"/>
      <c r="F42" s="13"/>
      <c r="G42" s="13"/>
      <c r="H42" s="32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1.75" customHeight="1">
      <c r="A43" s="8">
        <f t="shared" si="1"/>
        <v>46306</v>
      </c>
      <c r="B43" s="1" t="str">
        <f t="shared" si="0"/>
        <v>Sonntag</v>
      </c>
      <c r="C43" s="15"/>
      <c r="D43" s="16"/>
      <c r="E43" s="16"/>
      <c r="F43" s="16"/>
      <c r="G43" s="16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1.75" customHeight="1">
      <c r="A44" s="8">
        <f t="shared" si="1"/>
        <v>46307</v>
      </c>
      <c r="B44" s="1" t="str">
        <f t="shared" si="0"/>
        <v>Montag</v>
      </c>
      <c r="C44" s="33"/>
      <c r="D44" s="33"/>
      <c r="E44" s="33"/>
      <c r="F44" s="33"/>
      <c r="G44" s="3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1.75" customHeight="1">
      <c r="A45" s="8">
        <f t="shared" si="1"/>
        <v>46308</v>
      </c>
      <c r="B45" s="1" t="str">
        <f t="shared" si="0"/>
        <v>Dienstag</v>
      </c>
      <c r="C45" s="11" t="s">
        <v>41</v>
      </c>
      <c r="D45" s="11" t="s">
        <v>41</v>
      </c>
      <c r="E45" s="11" t="s">
        <v>41</v>
      </c>
      <c r="F45" s="11" t="s">
        <v>41</v>
      </c>
      <c r="G45" s="11" t="s">
        <v>41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1.75" customHeight="1">
      <c r="A46" s="8">
        <f t="shared" si="1"/>
        <v>46309</v>
      </c>
      <c r="B46" s="1" t="str">
        <f t="shared" si="0"/>
        <v>Mittwoch</v>
      </c>
      <c r="C46" s="33"/>
      <c r="D46" s="33"/>
      <c r="E46" s="33"/>
      <c r="F46" s="33"/>
      <c r="G46" s="3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1.75" customHeight="1">
      <c r="A47" s="8">
        <f t="shared" si="1"/>
        <v>46310</v>
      </c>
      <c r="B47" s="1" t="str">
        <f t="shared" si="0"/>
        <v>Donnerstag</v>
      </c>
      <c r="C47" s="11" t="s">
        <v>41</v>
      </c>
      <c r="D47" s="11" t="s">
        <v>41</v>
      </c>
      <c r="E47" s="11" t="s">
        <v>41</v>
      </c>
      <c r="F47" s="11" t="s">
        <v>41</v>
      </c>
      <c r="G47" s="11" t="s">
        <v>41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1.75" customHeight="1">
      <c r="A48" s="8">
        <f t="shared" si="1"/>
        <v>46311</v>
      </c>
      <c r="B48" s="1" t="str">
        <f t="shared" si="0"/>
        <v>Freitag</v>
      </c>
      <c r="C48" s="33"/>
      <c r="D48" s="33"/>
      <c r="E48" s="33"/>
      <c r="F48" s="33"/>
      <c r="G48" s="3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1.75" customHeight="1">
      <c r="A49" s="8">
        <f t="shared" si="1"/>
        <v>46312</v>
      </c>
      <c r="B49" s="1" t="str">
        <f t="shared" si="0"/>
        <v>Samstag</v>
      </c>
      <c r="C49" s="12"/>
      <c r="D49" s="13"/>
      <c r="E49" s="13"/>
      <c r="F49" s="13"/>
      <c r="G49" s="1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1.75" customHeight="1">
      <c r="A50" s="8">
        <f t="shared" si="1"/>
        <v>46313</v>
      </c>
      <c r="B50" s="1" t="str">
        <f t="shared" si="0"/>
        <v>Sonntag</v>
      </c>
      <c r="C50" s="15"/>
      <c r="D50" s="16"/>
      <c r="E50" s="16"/>
      <c r="F50" s="16"/>
      <c r="G50" s="16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1.75" customHeight="1">
      <c r="A51" s="8">
        <f t="shared" si="1"/>
        <v>46314</v>
      </c>
      <c r="B51" s="1" t="str">
        <f t="shared" si="0"/>
        <v>Montag</v>
      </c>
      <c r="C51" s="34"/>
      <c r="D51" s="34"/>
      <c r="E51" s="34"/>
      <c r="F51" s="34"/>
      <c r="G51" s="3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1.75" customHeight="1">
      <c r="A52" s="8">
        <f t="shared" si="1"/>
        <v>46315</v>
      </c>
      <c r="B52" s="1" t="str">
        <f t="shared" si="0"/>
        <v>Dienstag</v>
      </c>
      <c r="C52" s="34" t="s">
        <v>44</v>
      </c>
      <c r="D52" s="34" t="s">
        <v>44</v>
      </c>
      <c r="E52" s="34" t="s">
        <v>44</v>
      </c>
      <c r="F52" s="34" t="s">
        <v>44</v>
      </c>
      <c r="G52" s="34" t="s">
        <v>44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1.75" customHeight="1">
      <c r="A53" s="8">
        <f t="shared" si="1"/>
        <v>46316</v>
      </c>
      <c r="B53" s="1" t="str">
        <f t="shared" si="0"/>
        <v>Mittwoch</v>
      </c>
      <c r="C53" s="34"/>
      <c r="D53" s="34"/>
      <c r="E53" s="34"/>
      <c r="F53" s="34"/>
      <c r="G53" s="3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1.75" customHeight="1">
      <c r="A54" s="8">
        <f t="shared" si="1"/>
        <v>46317</v>
      </c>
      <c r="B54" s="1" t="str">
        <f t="shared" si="0"/>
        <v>Donnerstag</v>
      </c>
      <c r="C54" s="34"/>
      <c r="D54" s="35"/>
      <c r="E54" s="35"/>
      <c r="F54" s="35"/>
      <c r="G54" s="3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1.75" customHeight="1">
      <c r="A55" s="8">
        <f t="shared" si="1"/>
        <v>46318</v>
      </c>
      <c r="B55" s="1" t="str">
        <f t="shared" si="0"/>
        <v>Freitag</v>
      </c>
      <c r="C55" s="34" t="s">
        <v>44</v>
      </c>
      <c r="D55" s="34" t="s">
        <v>44</v>
      </c>
      <c r="E55" s="34" t="s">
        <v>44</v>
      </c>
      <c r="F55" s="34" t="s">
        <v>44</v>
      </c>
      <c r="G55" s="34" t="s">
        <v>44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1.75" customHeight="1">
      <c r="A56" s="8">
        <f t="shared" si="1"/>
        <v>46319</v>
      </c>
      <c r="B56" s="1" t="str">
        <f t="shared" si="0"/>
        <v>Samstag</v>
      </c>
      <c r="C56" s="12"/>
      <c r="D56" s="13"/>
      <c r="E56" s="13"/>
      <c r="F56" s="13"/>
      <c r="G56" s="13"/>
      <c r="H56" s="10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1.75" customHeight="1">
      <c r="A57" s="8">
        <f t="shared" si="1"/>
        <v>46320</v>
      </c>
      <c r="B57" s="1" t="str">
        <f t="shared" si="0"/>
        <v>Sonntag</v>
      </c>
      <c r="C57" s="15"/>
      <c r="D57" s="16"/>
      <c r="E57" s="16"/>
      <c r="F57" s="16"/>
      <c r="G57" s="16"/>
      <c r="H57" s="10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1.75" customHeight="1">
      <c r="A58" s="8">
        <f t="shared" si="1"/>
        <v>46321</v>
      </c>
      <c r="B58" s="1" t="str">
        <f t="shared" si="0"/>
        <v>Montag</v>
      </c>
      <c r="C58" s="34"/>
      <c r="D58" s="34"/>
      <c r="E58" s="34"/>
      <c r="F58" s="34"/>
      <c r="G58" s="34"/>
      <c r="H58" s="10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1.75" customHeight="1">
      <c r="A59" s="8">
        <f t="shared" si="1"/>
        <v>46322</v>
      </c>
      <c r="B59" s="1" t="str">
        <f t="shared" si="0"/>
        <v>Dienstag</v>
      </c>
      <c r="C59" s="34" t="s">
        <v>44</v>
      </c>
      <c r="D59" s="34" t="s">
        <v>44</v>
      </c>
      <c r="E59" s="34" t="s">
        <v>44</v>
      </c>
      <c r="F59" s="34" t="s">
        <v>44</v>
      </c>
      <c r="G59" s="34" t="s">
        <v>44</v>
      </c>
      <c r="H59" s="10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1.75" customHeight="1">
      <c r="A60" s="8">
        <f t="shared" si="1"/>
        <v>46323</v>
      </c>
      <c r="B60" s="1" t="str">
        <f t="shared" si="0"/>
        <v>Mittwoch</v>
      </c>
      <c r="C60" s="34"/>
      <c r="D60" s="34"/>
      <c r="E60" s="34"/>
      <c r="F60" s="34"/>
      <c r="G60" s="34"/>
      <c r="H60" s="10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1.75" customHeight="1">
      <c r="A61" s="8">
        <f t="shared" si="1"/>
        <v>46324</v>
      </c>
      <c r="B61" s="1" t="str">
        <f t="shared" si="0"/>
        <v>Donnerstag</v>
      </c>
      <c r="C61" s="34" t="s">
        <v>44</v>
      </c>
      <c r="D61" s="34" t="s">
        <v>44</v>
      </c>
      <c r="E61" s="34" t="s">
        <v>44</v>
      </c>
      <c r="F61" s="34" t="s">
        <v>44</v>
      </c>
      <c r="G61" s="34" t="s">
        <v>44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1.75" customHeight="1">
      <c r="A62" s="8">
        <f t="shared" si="1"/>
        <v>46325</v>
      </c>
      <c r="B62" s="1" t="str">
        <f t="shared" si="0"/>
        <v>Freitag</v>
      </c>
      <c r="C62" s="34"/>
      <c r="D62" s="34"/>
      <c r="E62" s="34"/>
      <c r="F62" s="34"/>
      <c r="G62" s="3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1.75" customHeight="1">
      <c r="A63" s="8">
        <f t="shared" si="1"/>
        <v>46326</v>
      </c>
      <c r="B63" s="1" t="str">
        <f t="shared" si="0"/>
        <v>Samstag</v>
      </c>
      <c r="C63" s="36" t="s">
        <v>45</v>
      </c>
      <c r="D63" s="36" t="s">
        <v>45</v>
      </c>
      <c r="E63" s="36" t="s">
        <v>45</v>
      </c>
      <c r="F63" s="36" t="s">
        <v>45</v>
      </c>
      <c r="G63" s="36" t="s">
        <v>45</v>
      </c>
      <c r="H63" s="10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1.75" customHeight="1">
      <c r="A64" s="8">
        <f t="shared" si="1"/>
        <v>46327</v>
      </c>
      <c r="B64" s="1" t="str">
        <f t="shared" si="0"/>
        <v>Sonntag</v>
      </c>
      <c r="C64" s="9"/>
      <c r="D64" s="9"/>
      <c r="E64" s="9"/>
      <c r="F64" s="9"/>
      <c r="G64" s="9"/>
      <c r="H64" s="10" t="s">
        <v>46</v>
      </c>
      <c r="I64" s="4"/>
      <c r="J64" s="5"/>
      <c r="K64" s="5"/>
      <c r="L64" s="5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1.75" customHeight="1">
      <c r="A65" s="8">
        <f t="shared" si="1"/>
        <v>46328</v>
      </c>
      <c r="B65" s="1" t="str">
        <f t="shared" si="0"/>
        <v>Montag</v>
      </c>
      <c r="C65" s="11" t="s">
        <v>47</v>
      </c>
      <c r="D65" s="11" t="s">
        <v>48</v>
      </c>
      <c r="E65" s="11" t="s">
        <v>47</v>
      </c>
      <c r="F65" s="11" t="s">
        <v>48</v>
      </c>
      <c r="G65" s="11" t="s">
        <v>47</v>
      </c>
      <c r="H65" s="10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1.75" customHeight="1">
      <c r="A66" s="8">
        <f t="shared" si="1"/>
        <v>46329</v>
      </c>
      <c r="B66" s="1" t="str">
        <f t="shared" si="0"/>
        <v>Dienstag</v>
      </c>
      <c r="C66" s="17"/>
      <c r="D66" s="17"/>
      <c r="E66" s="17"/>
      <c r="F66" s="17"/>
      <c r="G66" s="17"/>
      <c r="H66" s="17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1.75" customHeight="1">
      <c r="A67" s="8">
        <f t="shared" si="1"/>
        <v>46330</v>
      </c>
      <c r="B67" s="1" t="str">
        <f t="shared" si="0"/>
        <v>Mittwoch</v>
      </c>
      <c r="C67" s="11" t="s">
        <v>49</v>
      </c>
      <c r="D67" s="11" t="s">
        <v>49</v>
      </c>
      <c r="E67" s="11" t="s">
        <v>49</v>
      </c>
      <c r="F67" s="11" t="s">
        <v>49</v>
      </c>
      <c r="G67" s="11" t="s">
        <v>49</v>
      </c>
      <c r="H67" s="11" t="s">
        <v>50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1.75" customHeight="1">
      <c r="A68" s="8">
        <f t="shared" si="1"/>
        <v>46331</v>
      </c>
      <c r="B68" s="1" t="str">
        <f t="shared" si="0"/>
        <v>Donnerstag</v>
      </c>
      <c r="C68" s="25" t="s">
        <v>39</v>
      </c>
      <c r="D68" s="25" t="s">
        <v>39</v>
      </c>
      <c r="E68" s="25" t="s">
        <v>39</v>
      </c>
      <c r="F68" s="25" t="s">
        <v>39</v>
      </c>
      <c r="G68" s="25" t="s">
        <v>39</v>
      </c>
      <c r="H68" s="10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1.75" customHeight="1">
      <c r="A69" s="8">
        <f t="shared" si="1"/>
        <v>46332</v>
      </c>
      <c r="B69" s="1" t="str">
        <f t="shared" si="0"/>
        <v>Freitag</v>
      </c>
      <c r="C69" s="5"/>
      <c r="D69" s="5"/>
      <c r="E69" s="5"/>
      <c r="F69" s="5"/>
      <c r="G69" s="5"/>
      <c r="H69" s="10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1.75" customHeight="1">
      <c r="A70" s="8">
        <f t="shared" si="1"/>
        <v>46333</v>
      </c>
      <c r="B70" s="1" t="str">
        <f t="shared" si="0"/>
        <v>Samstag</v>
      </c>
      <c r="C70" s="12"/>
      <c r="D70" s="13"/>
      <c r="E70" s="13"/>
      <c r="F70" s="13"/>
      <c r="G70" s="1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1.75" customHeight="1">
      <c r="A71" s="8">
        <f t="shared" si="1"/>
        <v>46334</v>
      </c>
      <c r="B71" s="1" t="str">
        <f t="shared" si="0"/>
        <v>Sonntag</v>
      </c>
      <c r="C71" s="15"/>
      <c r="D71" s="16"/>
      <c r="E71" s="16"/>
      <c r="F71" s="16"/>
      <c r="G71" s="16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1.75" customHeight="1">
      <c r="A72" s="8">
        <f t="shared" si="1"/>
        <v>46335</v>
      </c>
      <c r="B72" s="1" t="str">
        <f t="shared" si="0"/>
        <v>Montag</v>
      </c>
      <c r="C72" s="17"/>
      <c r="D72" s="73" t="s">
        <v>52</v>
      </c>
      <c r="E72" s="18"/>
      <c r="F72" s="72" t="s">
        <v>43</v>
      </c>
      <c r="G72" s="18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1.75" customHeight="1">
      <c r="A73" s="8">
        <f t="shared" si="1"/>
        <v>46336</v>
      </c>
      <c r="B73" s="1" t="str">
        <f t="shared" si="0"/>
        <v>Dienstag</v>
      </c>
      <c r="C73" s="14" t="s">
        <v>53</v>
      </c>
      <c r="D73" s="14" t="s">
        <v>53</v>
      </c>
      <c r="E73" s="14" t="s">
        <v>53</v>
      </c>
      <c r="F73" s="14" t="s">
        <v>53</v>
      </c>
      <c r="G73" s="14" t="s">
        <v>53</v>
      </c>
      <c r="H73" s="14" t="s">
        <v>53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1.75" customHeight="1">
      <c r="A74" s="8">
        <f t="shared" si="1"/>
        <v>46337</v>
      </c>
      <c r="B74" s="1" t="str">
        <f t="shared" si="0"/>
        <v>Mittwoch</v>
      </c>
      <c r="C74" s="19"/>
      <c r="D74" s="5"/>
      <c r="E74" s="5"/>
      <c r="F74" s="5"/>
      <c r="G74" s="5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1.75" customHeight="1">
      <c r="A75" s="8">
        <f t="shared" si="1"/>
        <v>46338</v>
      </c>
      <c r="B75" s="1" t="str">
        <f t="shared" si="0"/>
        <v>Donnerstag</v>
      </c>
      <c r="C75" s="5"/>
      <c r="D75" s="5"/>
      <c r="E75" s="72" t="s">
        <v>52</v>
      </c>
      <c r="F75" s="5"/>
      <c r="G75" s="5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1.75" customHeight="1">
      <c r="A76" s="8">
        <f t="shared" si="1"/>
        <v>46339</v>
      </c>
      <c r="B76" s="1" t="str">
        <f t="shared" si="0"/>
        <v>Freitag</v>
      </c>
      <c r="C76" s="72" t="s">
        <v>43</v>
      </c>
      <c r="D76" s="19"/>
      <c r="E76" s="5"/>
      <c r="F76" s="5"/>
      <c r="G76" s="72" t="s">
        <v>43</v>
      </c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1.75" customHeight="1">
      <c r="A77" s="8">
        <f t="shared" si="1"/>
        <v>46340</v>
      </c>
      <c r="B77" s="1" t="str">
        <f t="shared" si="0"/>
        <v>Samstag</v>
      </c>
      <c r="C77" s="15"/>
      <c r="D77" s="16"/>
      <c r="E77" s="16"/>
      <c r="F77" s="16"/>
      <c r="G77" s="16"/>
      <c r="H77" s="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1.75" customHeight="1">
      <c r="A78" s="8">
        <f t="shared" si="1"/>
        <v>46341</v>
      </c>
      <c r="B78" s="1" t="str">
        <f t="shared" si="0"/>
        <v>Sonntag</v>
      </c>
      <c r="C78" s="15"/>
      <c r="D78" s="16"/>
      <c r="E78" s="16"/>
      <c r="F78" s="16"/>
      <c r="G78" s="16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1.75" customHeight="1">
      <c r="A79" s="8">
        <f t="shared" si="1"/>
        <v>46342</v>
      </c>
      <c r="B79" s="1" t="str">
        <f t="shared" si="0"/>
        <v>Montag</v>
      </c>
      <c r="C79" s="17"/>
      <c r="D79" s="25" t="s">
        <v>24</v>
      </c>
      <c r="E79" s="18"/>
      <c r="F79" s="25" t="s">
        <v>24</v>
      </c>
      <c r="G79" s="5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1.75" customHeight="1">
      <c r="A80" s="8">
        <f t="shared" si="1"/>
        <v>46343</v>
      </c>
      <c r="B80" s="1" t="str">
        <f t="shared" si="0"/>
        <v>Dienstag</v>
      </c>
      <c r="C80" s="5"/>
      <c r="D80" s="5"/>
      <c r="E80" s="72" t="s">
        <v>36</v>
      </c>
      <c r="F80" s="5"/>
      <c r="G80" s="5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1.75" customHeight="1">
      <c r="A81" s="8">
        <f t="shared" si="1"/>
        <v>46344</v>
      </c>
      <c r="B81" s="1" t="str">
        <f t="shared" si="0"/>
        <v>Mittwoch</v>
      </c>
      <c r="C81" s="25" t="s">
        <v>24</v>
      </c>
      <c r="D81" s="5"/>
      <c r="E81" s="25" t="s">
        <v>24</v>
      </c>
      <c r="F81" s="72" t="s">
        <v>36</v>
      </c>
      <c r="G81" s="25" t="s">
        <v>24</v>
      </c>
      <c r="H81" s="10" t="s">
        <v>54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1.75" customHeight="1">
      <c r="A82" s="8">
        <f t="shared" si="1"/>
        <v>46345</v>
      </c>
      <c r="B82" s="1" t="str">
        <f t="shared" si="0"/>
        <v>Donnerstag</v>
      </c>
      <c r="C82" s="25" t="s">
        <v>60</v>
      </c>
      <c r="D82" s="25" t="s">
        <v>60</v>
      </c>
      <c r="E82" s="5"/>
      <c r="F82" s="5"/>
      <c r="G82" s="25" t="s">
        <v>60</v>
      </c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1.75" customHeight="1">
      <c r="A83" s="8">
        <f t="shared" si="1"/>
        <v>46346</v>
      </c>
      <c r="B83" s="1" t="str">
        <f t="shared" si="0"/>
        <v>Freitag</v>
      </c>
      <c r="C83" s="11" t="s">
        <v>56</v>
      </c>
      <c r="D83" s="11" t="s">
        <v>56</v>
      </c>
      <c r="E83" s="11" t="s">
        <v>56</v>
      </c>
      <c r="F83" s="11" t="s">
        <v>56</v>
      </c>
      <c r="G83" s="11" t="s">
        <v>56</v>
      </c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1.75" customHeight="1">
      <c r="A84" s="8">
        <f t="shared" si="1"/>
        <v>46347</v>
      </c>
      <c r="B84" s="1" t="str">
        <f t="shared" si="0"/>
        <v>Samstag</v>
      </c>
      <c r="C84" s="12"/>
      <c r="D84" s="13"/>
      <c r="E84" s="13"/>
      <c r="F84" s="13"/>
      <c r="G84" s="13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1.75" customHeight="1">
      <c r="A85" s="8">
        <f t="shared" si="1"/>
        <v>46348</v>
      </c>
      <c r="B85" s="1" t="str">
        <f t="shared" si="0"/>
        <v>Sonntag</v>
      </c>
      <c r="C85" s="15"/>
      <c r="D85" s="16"/>
      <c r="E85" s="16"/>
      <c r="F85" s="16"/>
      <c r="G85" s="16"/>
      <c r="H85" s="10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1.75" customHeight="1">
      <c r="A86" s="8">
        <f t="shared" si="1"/>
        <v>46349</v>
      </c>
      <c r="B86" s="1" t="str">
        <f t="shared" si="0"/>
        <v>Montag</v>
      </c>
      <c r="C86" s="17"/>
      <c r="D86" s="18"/>
      <c r="E86" s="22"/>
      <c r="F86" s="22"/>
      <c r="G86" s="18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1.75" customHeight="1">
      <c r="A87" s="8">
        <f t="shared" si="1"/>
        <v>46350</v>
      </c>
      <c r="B87" s="1" t="str">
        <f t="shared" si="0"/>
        <v>Dienstag</v>
      </c>
      <c r="C87" s="72" t="s">
        <v>61</v>
      </c>
      <c r="D87" s="72" t="s">
        <v>61</v>
      </c>
      <c r="E87" s="72" t="s">
        <v>61</v>
      </c>
      <c r="F87" s="72" t="s">
        <v>61</v>
      </c>
      <c r="G87" s="72" t="s">
        <v>61</v>
      </c>
      <c r="H87" s="5"/>
      <c r="I87" s="5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1.75" customHeight="1">
      <c r="A88" s="8">
        <f t="shared" si="1"/>
        <v>46351</v>
      </c>
      <c r="B88" s="1" t="str">
        <f t="shared" si="0"/>
        <v>Mittwoch</v>
      </c>
      <c r="C88" s="14" t="s">
        <v>62</v>
      </c>
      <c r="D88" s="14" t="s">
        <v>62</v>
      </c>
      <c r="E88" s="14" t="s">
        <v>62</v>
      </c>
      <c r="F88" s="14" t="s">
        <v>62</v>
      </c>
      <c r="G88" s="14" t="s">
        <v>62</v>
      </c>
      <c r="H88" s="14" t="s">
        <v>62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1.75" customHeight="1">
      <c r="A89" s="8">
        <f t="shared" si="1"/>
        <v>46352</v>
      </c>
      <c r="B89" s="1" t="str">
        <f t="shared" si="0"/>
        <v>Donnerstag</v>
      </c>
      <c r="C89" s="5"/>
      <c r="D89" s="5"/>
      <c r="E89" s="72" t="s">
        <v>60</v>
      </c>
      <c r="F89" s="5"/>
      <c r="G89" s="72" t="s">
        <v>52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1.75" customHeight="1">
      <c r="A90" s="8">
        <f t="shared" si="1"/>
        <v>46353</v>
      </c>
      <c r="B90" s="1" t="str">
        <f t="shared" si="0"/>
        <v>Freitag</v>
      </c>
      <c r="C90" s="72" t="s">
        <v>36</v>
      </c>
      <c r="D90" s="72" t="s">
        <v>36</v>
      </c>
      <c r="E90" s="4"/>
      <c r="F90" s="72" t="s">
        <v>52</v>
      </c>
      <c r="G90" s="19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1.75" customHeight="1">
      <c r="A91" s="8">
        <f t="shared" si="1"/>
        <v>46354</v>
      </c>
      <c r="B91" s="1" t="str">
        <f t="shared" si="0"/>
        <v>Samstag</v>
      </c>
      <c r="C91" s="12"/>
      <c r="D91" s="13"/>
      <c r="E91" s="13"/>
      <c r="F91" s="13"/>
      <c r="G91" s="13"/>
      <c r="H91" s="5"/>
      <c r="I91" s="5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1.75" customHeight="1">
      <c r="A92" s="8">
        <f t="shared" si="1"/>
        <v>46355</v>
      </c>
      <c r="B92" s="1" t="str">
        <f t="shared" si="0"/>
        <v>Sonntag</v>
      </c>
      <c r="C92" s="15"/>
      <c r="D92" s="16"/>
      <c r="E92" s="16"/>
      <c r="F92" s="16"/>
      <c r="G92" s="16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1.75" customHeight="1">
      <c r="A93" s="8">
        <f t="shared" si="1"/>
        <v>46356</v>
      </c>
      <c r="B93" s="1" t="str">
        <f t="shared" si="0"/>
        <v>Montag</v>
      </c>
      <c r="C93" s="75" t="s">
        <v>59</v>
      </c>
      <c r="D93" s="73" t="s">
        <v>59</v>
      </c>
      <c r="E93" s="73" t="s">
        <v>59</v>
      </c>
      <c r="F93" s="18"/>
      <c r="G93" s="73" t="s">
        <v>59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1.75" customHeight="1">
      <c r="A94" s="8">
        <f t="shared" si="1"/>
        <v>46357</v>
      </c>
      <c r="B94" s="1" t="str">
        <f t="shared" si="0"/>
        <v>Dienstag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1.75" customHeight="1">
      <c r="A95" s="8">
        <f t="shared" si="1"/>
        <v>46358</v>
      </c>
      <c r="B95" s="1" t="str">
        <f t="shared" si="0"/>
        <v>Mittwoch</v>
      </c>
      <c r="C95" s="4"/>
      <c r="D95" s="72" t="s">
        <v>43</v>
      </c>
      <c r="E95" s="25" t="s">
        <v>30</v>
      </c>
      <c r="F95" s="25" t="s">
        <v>30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1.75" customHeight="1">
      <c r="A96" s="8">
        <f t="shared" si="1"/>
        <v>46359</v>
      </c>
      <c r="B96" s="1" t="str">
        <f t="shared" si="0"/>
        <v>Donnerstag</v>
      </c>
      <c r="C96" s="72" t="s">
        <v>52</v>
      </c>
      <c r="D96" s="4"/>
      <c r="E96" s="4"/>
      <c r="F96" s="72" t="s">
        <v>59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1.75" customHeight="1">
      <c r="A97" s="8">
        <f t="shared" si="1"/>
        <v>46360</v>
      </c>
      <c r="B97" s="1" t="str">
        <f t="shared" si="0"/>
        <v>Freitag</v>
      </c>
      <c r="C97" s="4"/>
      <c r="D97" s="38"/>
      <c r="E97" s="4"/>
      <c r="F97" s="38"/>
      <c r="G97" s="72" t="s">
        <v>30</v>
      </c>
      <c r="H97" s="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1.75" customHeight="1">
      <c r="A98" s="8">
        <f t="shared" si="1"/>
        <v>46361</v>
      </c>
      <c r="B98" s="1" t="str">
        <f t="shared" si="0"/>
        <v>Samstag</v>
      </c>
      <c r="C98" s="12"/>
      <c r="D98" s="13"/>
      <c r="E98" s="13"/>
      <c r="F98" s="13"/>
      <c r="G98" s="1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1.75" customHeight="1">
      <c r="A99" s="8">
        <f t="shared" si="1"/>
        <v>46362</v>
      </c>
      <c r="B99" s="1" t="str">
        <f t="shared" si="0"/>
        <v>Sonntag</v>
      </c>
      <c r="C99" s="15"/>
      <c r="D99" s="16"/>
      <c r="E99" s="16"/>
      <c r="F99" s="16"/>
      <c r="G99" s="16"/>
      <c r="H99" s="10" t="s">
        <v>64</v>
      </c>
      <c r="I99" s="5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1.75" customHeight="1">
      <c r="A100" s="8">
        <f t="shared" si="1"/>
        <v>46363</v>
      </c>
      <c r="B100" s="1" t="str">
        <f t="shared" si="0"/>
        <v>Montag</v>
      </c>
      <c r="C100" s="17"/>
      <c r="D100" s="19"/>
      <c r="E100" s="18"/>
      <c r="F100" s="22"/>
      <c r="G100" s="18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1.75" customHeight="1">
      <c r="A101" s="8">
        <f t="shared" si="1"/>
        <v>46364</v>
      </c>
      <c r="B101" s="1" t="str">
        <f t="shared" si="0"/>
        <v>Dienstag</v>
      </c>
      <c r="C101" s="72" t="s">
        <v>30</v>
      </c>
      <c r="D101" s="72" t="s">
        <v>30</v>
      </c>
      <c r="E101" s="5"/>
      <c r="F101" s="72" t="s">
        <v>60</v>
      </c>
      <c r="G101" s="72" t="s">
        <v>36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1.75" customHeight="1">
      <c r="A102" s="8">
        <f t="shared" si="1"/>
        <v>46365</v>
      </c>
      <c r="B102" s="1" t="str">
        <f t="shared" si="0"/>
        <v>Mittwoch</v>
      </c>
      <c r="C102" s="25" t="s">
        <v>24</v>
      </c>
      <c r="D102" s="5"/>
      <c r="E102" s="25" t="s">
        <v>24</v>
      </c>
      <c r="F102" s="5"/>
      <c r="G102" s="25" t="s">
        <v>24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1.75" customHeight="1">
      <c r="A103" s="8">
        <f t="shared" si="1"/>
        <v>46366</v>
      </c>
      <c r="B103" s="1" t="str">
        <f t="shared" si="0"/>
        <v>Donnerstag</v>
      </c>
      <c r="C103" s="4"/>
      <c r="D103" s="4"/>
      <c r="E103" s="26" t="s">
        <v>34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1.75" customHeight="1">
      <c r="A104" s="8">
        <f t="shared" si="1"/>
        <v>46367</v>
      </c>
      <c r="B104" s="1" t="str">
        <f t="shared" si="0"/>
        <v>Freitag</v>
      </c>
      <c r="C104" s="38"/>
      <c r="D104" s="26" t="s">
        <v>34</v>
      </c>
      <c r="E104" s="4"/>
      <c r="F104" s="26" t="s">
        <v>34</v>
      </c>
      <c r="G104" s="19"/>
      <c r="H104" s="19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1.75" customHeight="1">
      <c r="A105" s="8">
        <f t="shared" si="1"/>
        <v>46368</v>
      </c>
      <c r="B105" s="1" t="str">
        <f t="shared" si="0"/>
        <v>Samstag</v>
      </c>
      <c r="C105" s="12"/>
      <c r="D105" s="13"/>
      <c r="E105" s="13"/>
      <c r="F105" s="13"/>
      <c r="G105" s="1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1.75" customHeight="1">
      <c r="A106" s="8">
        <f t="shared" si="1"/>
        <v>46369</v>
      </c>
      <c r="B106" s="1" t="str">
        <f t="shared" si="0"/>
        <v>Sonntag</v>
      </c>
      <c r="C106" s="15"/>
      <c r="D106" s="16"/>
      <c r="E106" s="16"/>
      <c r="F106" s="16"/>
      <c r="G106" s="16"/>
      <c r="H106" s="10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1.75" customHeight="1">
      <c r="A107" s="8">
        <f t="shared" si="1"/>
        <v>46370</v>
      </c>
      <c r="B107" s="1" t="str">
        <f t="shared" si="0"/>
        <v>Montag</v>
      </c>
      <c r="C107" s="11" t="s">
        <v>69</v>
      </c>
      <c r="D107" s="25" t="s">
        <v>24</v>
      </c>
      <c r="E107" s="72" t="s">
        <v>43</v>
      </c>
      <c r="F107" s="25" t="s">
        <v>24</v>
      </c>
      <c r="G107" s="18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1.75" customHeight="1">
      <c r="A108" s="8">
        <f t="shared" si="1"/>
        <v>46371</v>
      </c>
      <c r="B108" s="1" t="str">
        <f t="shared" si="0"/>
        <v>Dienstag</v>
      </c>
      <c r="C108" s="72" t="s">
        <v>34</v>
      </c>
      <c r="D108" s="5"/>
      <c r="E108" s="5"/>
      <c r="F108" s="11" t="s">
        <v>69</v>
      </c>
      <c r="G108" s="26" t="s">
        <v>34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1.75" customHeight="1">
      <c r="A109" s="8">
        <f t="shared" si="1"/>
        <v>46372</v>
      </c>
      <c r="B109" s="1" t="str">
        <f t="shared" si="0"/>
        <v>Mittwoch</v>
      </c>
      <c r="C109" s="14" t="s">
        <v>42</v>
      </c>
      <c r="D109" s="14" t="s">
        <v>42</v>
      </c>
      <c r="E109" s="14" t="s">
        <v>42</v>
      </c>
      <c r="F109" s="14" t="s">
        <v>42</v>
      </c>
      <c r="G109" s="11" t="s">
        <v>69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1.75" customHeight="1">
      <c r="A110" s="8">
        <f t="shared" si="1"/>
        <v>46373</v>
      </c>
      <c r="B110" s="1" t="str">
        <f t="shared" si="0"/>
        <v>Donnerstag</v>
      </c>
      <c r="C110" s="25" t="s">
        <v>39</v>
      </c>
      <c r="D110" s="25" t="s">
        <v>39</v>
      </c>
      <c r="E110" s="25" t="s">
        <v>39</v>
      </c>
      <c r="F110" s="25" t="s">
        <v>39</v>
      </c>
      <c r="G110" s="25" t="s">
        <v>39</v>
      </c>
      <c r="H110" s="14" t="s">
        <v>73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1.75" customHeight="1">
      <c r="A111" s="8">
        <f t="shared" si="1"/>
        <v>46374</v>
      </c>
      <c r="B111" s="1" t="str">
        <f t="shared" si="0"/>
        <v>Freitag</v>
      </c>
      <c r="C111" s="5"/>
      <c r="D111" s="5"/>
      <c r="E111" s="5"/>
      <c r="F111" s="5"/>
      <c r="G111" s="5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1.75" customHeight="1">
      <c r="A112" s="8">
        <f t="shared" si="1"/>
        <v>46375</v>
      </c>
      <c r="B112" s="1" t="str">
        <f t="shared" si="0"/>
        <v>Samstag</v>
      </c>
      <c r="C112" s="12"/>
      <c r="D112" s="13"/>
      <c r="E112" s="13"/>
      <c r="F112" s="13"/>
      <c r="G112" s="1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1.75" customHeight="1">
      <c r="A113" s="8">
        <f t="shared" si="1"/>
        <v>46376</v>
      </c>
      <c r="B113" s="1" t="str">
        <f t="shared" si="0"/>
        <v>Sonntag</v>
      </c>
      <c r="C113" s="15"/>
      <c r="D113" s="16"/>
      <c r="E113" s="16"/>
      <c r="F113" s="16"/>
      <c r="G113" s="16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1.75" customHeight="1">
      <c r="A114" s="8">
        <f t="shared" si="1"/>
        <v>46377</v>
      </c>
      <c r="B114" s="1" t="str">
        <f t="shared" si="0"/>
        <v>Montag</v>
      </c>
      <c r="C114" s="34"/>
      <c r="D114" s="34"/>
      <c r="E114" s="34"/>
      <c r="F114" s="34"/>
      <c r="G114" s="3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1.75" customHeight="1">
      <c r="A115" s="8">
        <f t="shared" si="1"/>
        <v>46378</v>
      </c>
      <c r="B115" s="1" t="str">
        <f t="shared" si="0"/>
        <v>Dienstag</v>
      </c>
      <c r="C115" s="34" t="s">
        <v>66</v>
      </c>
      <c r="D115" s="34" t="s">
        <v>66</v>
      </c>
      <c r="E115" s="34" t="s">
        <v>66</v>
      </c>
      <c r="F115" s="34" t="s">
        <v>66</v>
      </c>
      <c r="G115" s="34" t="s">
        <v>66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1.75" customHeight="1">
      <c r="A116" s="8">
        <f t="shared" si="1"/>
        <v>46379</v>
      </c>
      <c r="B116" s="1" t="str">
        <f t="shared" si="0"/>
        <v>Mittwoch</v>
      </c>
      <c r="C116" s="34"/>
      <c r="D116" s="34"/>
      <c r="E116" s="34"/>
      <c r="F116" s="34"/>
      <c r="G116" s="3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1.75" customHeight="1">
      <c r="A117" s="8">
        <f t="shared" si="1"/>
        <v>46380</v>
      </c>
      <c r="B117" s="1" t="str">
        <f t="shared" si="0"/>
        <v>Donnerstag</v>
      </c>
      <c r="C117" s="29" t="s">
        <v>67</v>
      </c>
      <c r="D117" s="29" t="s">
        <v>67</v>
      </c>
      <c r="E117" s="29" t="s">
        <v>67</v>
      </c>
      <c r="F117" s="29" t="s">
        <v>67</v>
      </c>
      <c r="G117" s="29" t="s">
        <v>67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1.75" customHeight="1">
      <c r="A118" s="8">
        <f t="shared" si="1"/>
        <v>46381</v>
      </c>
      <c r="B118" s="1" t="str">
        <f t="shared" si="0"/>
        <v>Freitag</v>
      </c>
      <c r="C118" s="29" t="s">
        <v>68</v>
      </c>
      <c r="D118" s="29" t="s">
        <v>68</v>
      </c>
      <c r="E118" s="29" t="s">
        <v>68</v>
      </c>
      <c r="F118" s="29" t="s">
        <v>68</v>
      </c>
      <c r="G118" s="29" t="s">
        <v>68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1.75" customHeight="1">
      <c r="A119" s="8">
        <f t="shared" si="1"/>
        <v>46382</v>
      </c>
      <c r="B119" s="1" t="str">
        <f t="shared" si="0"/>
        <v>Samstag</v>
      </c>
      <c r="C119" s="12"/>
      <c r="D119" s="13"/>
      <c r="E119" s="13"/>
      <c r="F119" s="13"/>
      <c r="G119" s="1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1.75" customHeight="1">
      <c r="A120" s="8">
        <f t="shared" si="1"/>
        <v>46383</v>
      </c>
      <c r="B120" s="1" t="str">
        <f t="shared" si="0"/>
        <v>Sonntag</v>
      </c>
      <c r="C120" s="15"/>
      <c r="D120" s="16"/>
      <c r="E120" s="16"/>
      <c r="F120" s="16"/>
      <c r="G120" s="16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1.75" customHeight="1">
      <c r="A121" s="8">
        <f t="shared" si="1"/>
        <v>46384</v>
      </c>
      <c r="B121" s="1" t="str">
        <f t="shared" si="0"/>
        <v>Montag</v>
      </c>
      <c r="C121" s="34"/>
      <c r="D121" s="34"/>
      <c r="E121" s="34"/>
      <c r="F121" s="34"/>
      <c r="G121" s="3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1.75" customHeight="1">
      <c r="A122" s="8">
        <f t="shared" si="1"/>
        <v>46385</v>
      </c>
      <c r="B122" s="1" t="str">
        <f t="shared" si="0"/>
        <v>Dienstag</v>
      </c>
      <c r="C122" s="34" t="s">
        <v>66</v>
      </c>
      <c r="D122" s="34" t="s">
        <v>66</v>
      </c>
      <c r="E122" s="34" t="s">
        <v>66</v>
      </c>
      <c r="F122" s="34" t="s">
        <v>66</v>
      </c>
      <c r="G122" s="34" t="s">
        <v>66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1.75" customHeight="1">
      <c r="A123" s="8">
        <f t="shared" si="1"/>
        <v>46386</v>
      </c>
      <c r="B123" s="1" t="str">
        <f t="shared" si="0"/>
        <v>Mittwoch</v>
      </c>
      <c r="C123" s="34"/>
      <c r="D123" s="34"/>
      <c r="E123" s="34"/>
      <c r="F123" s="34"/>
      <c r="G123" s="3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1.75" customHeight="1">
      <c r="A124" s="8">
        <f t="shared" si="1"/>
        <v>46387</v>
      </c>
      <c r="B124" s="1" t="str">
        <f t="shared" si="0"/>
        <v>Donnerstag</v>
      </c>
      <c r="C124" s="29" t="s">
        <v>72</v>
      </c>
      <c r="D124" s="29" t="s">
        <v>72</v>
      </c>
      <c r="E124" s="29" t="s">
        <v>72</v>
      </c>
      <c r="F124" s="29" t="s">
        <v>72</v>
      </c>
      <c r="G124" s="29" t="s">
        <v>72</v>
      </c>
      <c r="H124" s="10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1.75" customHeight="1">
      <c r="A125" s="8">
        <f t="shared" si="1"/>
        <v>46388</v>
      </c>
      <c r="B125" s="1" t="str">
        <f t="shared" si="0"/>
        <v>Freitag</v>
      </c>
      <c r="C125" s="29" t="s">
        <v>74</v>
      </c>
      <c r="D125" s="29" t="s">
        <v>74</v>
      </c>
      <c r="E125" s="29" t="s">
        <v>74</v>
      </c>
      <c r="F125" s="29" t="s">
        <v>74</v>
      </c>
      <c r="G125" s="29" t="s">
        <v>74</v>
      </c>
      <c r="H125" s="10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1.75" customHeight="1">
      <c r="A126" s="8">
        <f t="shared" si="1"/>
        <v>46389</v>
      </c>
      <c r="B126" s="1" t="str">
        <f t="shared" si="0"/>
        <v>Samstag</v>
      </c>
      <c r="C126" s="12"/>
      <c r="D126" s="13"/>
      <c r="E126" s="13"/>
      <c r="F126" s="13"/>
      <c r="G126" s="1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1.75" customHeight="1">
      <c r="A127" s="8">
        <f t="shared" si="1"/>
        <v>46390</v>
      </c>
      <c r="B127" s="1" t="str">
        <f t="shared" si="0"/>
        <v>Sonntag</v>
      </c>
      <c r="C127" s="15"/>
      <c r="D127" s="16"/>
      <c r="E127" s="16"/>
      <c r="F127" s="16"/>
      <c r="G127" s="16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1.75" customHeight="1">
      <c r="A128" s="8">
        <f t="shared" si="1"/>
        <v>46391</v>
      </c>
      <c r="B128" s="1" t="str">
        <f t="shared" si="0"/>
        <v>Montag</v>
      </c>
      <c r="C128" s="17"/>
      <c r="D128" s="18"/>
      <c r="E128" s="18"/>
      <c r="F128" s="18"/>
      <c r="G128" s="18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1.75" customHeight="1">
      <c r="A129" s="8">
        <f t="shared" si="1"/>
        <v>46392</v>
      </c>
      <c r="B129" s="1" t="str">
        <f t="shared" si="0"/>
        <v>Dienstag</v>
      </c>
      <c r="C129" s="5"/>
      <c r="D129" s="5"/>
      <c r="E129" s="5"/>
      <c r="F129" s="5"/>
      <c r="G129" s="5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1.75" customHeight="1">
      <c r="A130" s="8">
        <f t="shared" si="1"/>
        <v>46393</v>
      </c>
      <c r="B130" s="1" t="str">
        <f t="shared" si="0"/>
        <v>Mittwoch</v>
      </c>
      <c r="C130" s="5"/>
      <c r="D130" s="5"/>
      <c r="E130" s="5"/>
      <c r="F130" s="5"/>
      <c r="G130" s="5"/>
      <c r="H130" s="10" t="s">
        <v>75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1.75" customHeight="1">
      <c r="A131" s="8">
        <f t="shared" si="1"/>
        <v>46394</v>
      </c>
      <c r="B131" s="1" t="str">
        <f t="shared" ref="B131:B160" si="2">TEXT(A131,"TTTT")</f>
        <v>Donnerstag</v>
      </c>
      <c r="C131" s="5"/>
      <c r="D131" s="10"/>
      <c r="E131" s="10"/>
      <c r="F131" s="10"/>
      <c r="G131" s="10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1.75" customHeight="1">
      <c r="A132" s="8">
        <f t="shared" si="1"/>
        <v>46395</v>
      </c>
      <c r="B132" s="1" t="str">
        <f t="shared" si="2"/>
        <v>Freitag</v>
      </c>
      <c r="C132" s="5"/>
      <c r="D132" s="5"/>
      <c r="E132" s="5"/>
      <c r="F132" s="5"/>
      <c r="G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1.75" customHeight="1">
      <c r="A133" s="8">
        <f t="shared" si="1"/>
        <v>46396</v>
      </c>
      <c r="B133" s="1" t="str">
        <f t="shared" si="2"/>
        <v>Samstag</v>
      </c>
      <c r="C133" s="12"/>
      <c r="D133" s="13"/>
      <c r="E133" s="13"/>
      <c r="F133" s="13"/>
      <c r="G133" s="1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1.75" customHeight="1">
      <c r="A134" s="8">
        <f t="shared" si="1"/>
        <v>46397</v>
      </c>
      <c r="B134" s="1" t="str">
        <f t="shared" si="2"/>
        <v>Sonntag</v>
      </c>
      <c r="C134" s="15"/>
      <c r="D134" s="16"/>
      <c r="E134" s="16"/>
      <c r="F134" s="16"/>
      <c r="G134" s="16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1.75" customHeight="1">
      <c r="A135" s="8">
        <f t="shared" si="1"/>
        <v>46398</v>
      </c>
      <c r="B135" s="1" t="str">
        <f t="shared" si="2"/>
        <v>Montag</v>
      </c>
      <c r="C135" s="39" t="s">
        <v>76</v>
      </c>
      <c r="D135" s="39" t="s">
        <v>76</v>
      </c>
      <c r="E135" s="39" t="s">
        <v>76</v>
      </c>
      <c r="F135" s="39" t="s">
        <v>76</v>
      </c>
      <c r="G135" s="39" t="s">
        <v>76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1.75" customHeight="1">
      <c r="A136" s="8">
        <f t="shared" si="1"/>
        <v>46399</v>
      </c>
      <c r="B136" s="1" t="str">
        <f t="shared" si="2"/>
        <v>Dienstag</v>
      </c>
      <c r="C136" s="5"/>
      <c r="D136" s="5"/>
      <c r="E136" s="5"/>
      <c r="F136" s="5"/>
      <c r="G136" s="5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1.75" customHeight="1">
      <c r="A137" s="8">
        <f t="shared" si="1"/>
        <v>46400</v>
      </c>
      <c r="B137" s="1" t="str">
        <f t="shared" si="2"/>
        <v>Mittwoch</v>
      </c>
      <c r="C137" s="5"/>
      <c r="D137" s="5"/>
      <c r="E137" s="5"/>
      <c r="F137" s="5"/>
      <c r="G137" s="5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1.75" customHeight="1">
      <c r="A138" s="8">
        <f t="shared" si="1"/>
        <v>46401</v>
      </c>
      <c r="B138" s="1" t="str">
        <f t="shared" si="2"/>
        <v>Donnerstag</v>
      </c>
      <c r="C138" s="5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1.75" customHeight="1">
      <c r="A139" s="8">
        <f t="shared" si="1"/>
        <v>46402</v>
      </c>
      <c r="B139" s="1" t="str">
        <f t="shared" si="2"/>
        <v>Freitag</v>
      </c>
      <c r="C139" s="14" t="s">
        <v>73</v>
      </c>
      <c r="D139" s="14" t="s">
        <v>73</v>
      </c>
      <c r="E139" s="14" t="s">
        <v>73</v>
      </c>
      <c r="F139" s="14" t="s">
        <v>73</v>
      </c>
      <c r="G139" s="14" t="s">
        <v>73</v>
      </c>
      <c r="H139" s="14" t="s">
        <v>73</v>
      </c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1.75" customHeight="1">
      <c r="A140" s="8">
        <f t="shared" si="1"/>
        <v>46403</v>
      </c>
      <c r="B140" s="1" t="str">
        <f t="shared" si="2"/>
        <v>Samstag</v>
      </c>
      <c r="C140" s="12"/>
      <c r="D140" s="13"/>
      <c r="E140" s="13"/>
      <c r="F140" s="13"/>
      <c r="G140" s="13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1.75" customHeight="1">
      <c r="A141" s="8">
        <f t="shared" si="1"/>
        <v>46404</v>
      </c>
      <c r="B141" s="1" t="str">
        <f t="shared" si="2"/>
        <v>Sonntag</v>
      </c>
      <c r="C141" s="15"/>
      <c r="D141" s="16"/>
      <c r="E141" s="16"/>
      <c r="F141" s="16"/>
      <c r="G141" s="16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1.75" customHeight="1">
      <c r="A142" s="8">
        <f t="shared" si="1"/>
        <v>46405</v>
      </c>
      <c r="B142" s="1" t="str">
        <f t="shared" si="2"/>
        <v>Montag</v>
      </c>
      <c r="C142" s="11" t="s">
        <v>69</v>
      </c>
      <c r="D142" s="39" t="s">
        <v>77</v>
      </c>
      <c r="E142" s="11" t="s">
        <v>69</v>
      </c>
      <c r="F142" s="39" t="s">
        <v>77</v>
      </c>
      <c r="G142" s="11" t="s">
        <v>69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1.75" customHeight="1">
      <c r="A143" s="8">
        <f t="shared" si="1"/>
        <v>46406</v>
      </c>
      <c r="B143" s="1" t="str">
        <f t="shared" si="2"/>
        <v>Dienstag</v>
      </c>
      <c r="C143" s="17"/>
      <c r="D143" s="18"/>
      <c r="E143" s="18"/>
      <c r="F143" s="18"/>
      <c r="G143" s="18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1.75" customHeight="1">
      <c r="A144" s="8">
        <f t="shared" si="1"/>
        <v>46407</v>
      </c>
      <c r="B144" s="1" t="str">
        <f t="shared" si="2"/>
        <v>Mittwoch</v>
      </c>
      <c r="C144" s="5"/>
      <c r="D144" s="5"/>
      <c r="E144" s="5"/>
      <c r="F144" s="5"/>
      <c r="G144" s="5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1.75" customHeight="1">
      <c r="A145" s="8">
        <f t="shared" si="1"/>
        <v>46408</v>
      </c>
      <c r="B145" s="1" t="str">
        <f t="shared" si="2"/>
        <v>Donnerstag</v>
      </c>
      <c r="C145" s="5"/>
      <c r="D145" s="5"/>
      <c r="E145" s="5"/>
      <c r="F145" s="5"/>
      <c r="G145" s="5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1.75" customHeight="1">
      <c r="A146" s="8">
        <f t="shared" si="1"/>
        <v>46409</v>
      </c>
      <c r="B146" s="1" t="str">
        <f t="shared" si="2"/>
        <v>Freitag</v>
      </c>
      <c r="C146" s="11" t="s">
        <v>78</v>
      </c>
      <c r="D146" s="11" t="s">
        <v>78</v>
      </c>
      <c r="E146" s="11" t="s">
        <v>78</v>
      </c>
      <c r="F146" s="11" t="s">
        <v>78</v>
      </c>
      <c r="G146" s="44" t="s">
        <v>78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1.75" customHeight="1">
      <c r="A147" s="8">
        <f t="shared" si="1"/>
        <v>46410</v>
      </c>
      <c r="B147" s="1" t="str">
        <f t="shared" si="2"/>
        <v>Samstag</v>
      </c>
      <c r="C147" s="12"/>
      <c r="D147" s="13"/>
      <c r="E147" s="13"/>
      <c r="F147" s="13"/>
      <c r="G147" s="1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1.75" customHeight="1">
      <c r="A148" s="8">
        <f t="shared" si="1"/>
        <v>46411</v>
      </c>
      <c r="B148" s="1" t="str">
        <f t="shared" si="2"/>
        <v>Sonntag</v>
      </c>
      <c r="C148" s="15"/>
      <c r="D148" s="16"/>
      <c r="E148" s="16"/>
      <c r="F148" s="16"/>
      <c r="G148" s="16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1.75" customHeight="1">
      <c r="A149" s="8">
        <f t="shared" si="1"/>
        <v>46412</v>
      </c>
      <c r="B149" s="1" t="str">
        <f t="shared" si="2"/>
        <v>Montag</v>
      </c>
      <c r="C149" s="17"/>
      <c r="D149" s="18"/>
      <c r="E149" s="18"/>
      <c r="F149" s="18"/>
      <c r="G149" s="18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1.75" customHeight="1">
      <c r="A150" s="8">
        <f t="shared" si="1"/>
        <v>46413</v>
      </c>
      <c r="B150" s="1" t="str">
        <f t="shared" si="2"/>
        <v>Dienstag</v>
      </c>
      <c r="C150" s="5"/>
      <c r="D150" s="5"/>
      <c r="E150" s="5"/>
      <c r="F150" s="5"/>
      <c r="G150" s="5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1.75" customHeight="1">
      <c r="A151" s="8">
        <f t="shared" si="1"/>
        <v>46414</v>
      </c>
      <c r="B151" s="1" t="str">
        <f t="shared" si="2"/>
        <v>Mittwoch</v>
      </c>
      <c r="C151" s="5"/>
      <c r="D151" s="5"/>
      <c r="E151" s="5"/>
      <c r="F151" s="5"/>
      <c r="G151" s="5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1.75" customHeight="1">
      <c r="A152" s="8">
        <f t="shared" si="1"/>
        <v>46415</v>
      </c>
      <c r="B152" s="1" t="str">
        <f t="shared" si="2"/>
        <v>Donnerstag</v>
      </c>
      <c r="C152" s="11" t="s">
        <v>79</v>
      </c>
      <c r="D152" s="11" t="s">
        <v>79</v>
      </c>
      <c r="E152" s="11" t="s">
        <v>79</v>
      </c>
      <c r="F152" s="11" t="s">
        <v>79</v>
      </c>
      <c r="G152" s="11" t="s">
        <v>79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1.75" customHeight="1">
      <c r="A153" s="8">
        <f t="shared" si="1"/>
        <v>46416</v>
      </c>
      <c r="B153" s="1" t="str">
        <f t="shared" si="2"/>
        <v>Freitag</v>
      </c>
      <c r="C153" s="34" t="s">
        <v>80</v>
      </c>
      <c r="D153" s="34" t="s">
        <v>80</v>
      </c>
      <c r="E153" s="34" t="s">
        <v>80</v>
      </c>
      <c r="F153" s="34" t="s">
        <v>80</v>
      </c>
      <c r="G153" s="34" t="s">
        <v>80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1.75" customHeight="1">
      <c r="A154" s="8">
        <f t="shared" si="1"/>
        <v>46417</v>
      </c>
      <c r="B154" s="1" t="str">
        <f t="shared" si="2"/>
        <v>Samstag</v>
      </c>
      <c r="C154" s="9"/>
      <c r="D154" s="9"/>
      <c r="E154" s="9"/>
      <c r="F154" s="9"/>
      <c r="G154" s="9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1.75" customHeight="1">
      <c r="A155" s="8">
        <f t="shared" si="1"/>
        <v>46418</v>
      </c>
      <c r="B155" s="1" t="str">
        <f t="shared" si="2"/>
        <v>Sonntag</v>
      </c>
      <c r="C155" s="9"/>
      <c r="D155" s="9"/>
      <c r="E155" s="9"/>
      <c r="F155" s="9"/>
      <c r="G155" s="9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1.75" customHeight="1">
      <c r="A156" s="8">
        <f t="shared" si="1"/>
        <v>46419</v>
      </c>
      <c r="B156" s="1" t="str">
        <f t="shared" si="2"/>
        <v>Montag</v>
      </c>
      <c r="C156" s="5"/>
      <c r="D156" s="5"/>
      <c r="E156" s="5"/>
      <c r="F156" s="5"/>
      <c r="G156" s="5"/>
      <c r="H156" s="10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1.75" customHeight="1">
      <c r="A157" s="8">
        <f t="shared" si="1"/>
        <v>46420</v>
      </c>
      <c r="B157" s="1" t="str">
        <f t="shared" si="2"/>
        <v>Dienstag</v>
      </c>
      <c r="C157" s="5"/>
      <c r="D157" s="5"/>
      <c r="E157" s="5"/>
      <c r="F157" s="5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1.75" customHeight="1">
      <c r="A158" s="8">
        <f t="shared" si="1"/>
        <v>46421</v>
      </c>
      <c r="B158" s="1" t="str">
        <f t="shared" si="2"/>
        <v>Mittwoch</v>
      </c>
      <c r="C158" s="5"/>
      <c r="D158" s="5"/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1.75" customHeight="1">
      <c r="A159" s="8">
        <f t="shared" si="1"/>
        <v>46422</v>
      </c>
      <c r="B159" s="1" t="str">
        <f t="shared" si="2"/>
        <v>Donnerstag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1.75" customHeight="1">
      <c r="A160" s="8">
        <f t="shared" si="1"/>
        <v>46423</v>
      </c>
      <c r="B160" s="1" t="str">
        <f t="shared" si="2"/>
        <v>Freitag</v>
      </c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1.75" customHeight="1">
      <c r="A161" s="8"/>
      <c r="B161" s="1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1.75" customHeight="1">
      <c r="A162" s="40"/>
      <c r="B162" s="1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9.5" customHeight="1">
      <c r="A163" s="40"/>
      <c r="B163" s="1"/>
      <c r="C163" s="11" t="s">
        <v>81</v>
      </c>
      <c r="D163" s="11" t="s">
        <v>81</v>
      </c>
      <c r="E163" s="11" t="s">
        <v>81</v>
      </c>
      <c r="F163" s="44" t="s">
        <v>81</v>
      </c>
      <c r="G163" s="11" t="s">
        <v>81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9.5" customHeight="1">
      <c r="A164" s="41"/>
      <c r="B164" s="1"/>
      <c r="C164" s="42" t="s">
        <v>24</v>
      </c>
      <c r="D164" s="42" t="s">
        <v>24</v>
      </c>
      <c r="E164" s="42" t="s">
        <v>24</v>
      </c>
      <c r="F164" s="45" t="s">
        <v>24</v>
      </c>
      <c r="G164" s="42" t="s">
        <v>24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9.5" customHeight="1">
      <c r="A165" s="41"/>
      <c r="B165" s="1"/>
      <c r="C165" s="46">
        <v>3</v>
      </c>
      <c r="D165" s="46">
        <v>3</v>
      </c>
      <c r="E165" s="46">
        <v>3</v>
      </c>
      <c r="F165" s="46">
        <v>3</v>
      </c>
      <c r="G165" s="46">
        <v>3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9.5" customHeight="1">
      <c r="A166" s="41"/>
      <c r="B166" s="1"/>
      <c r="C166" s="42" t="s">
        <v>34</v>
      </c>
      <c r="D166" s="42" t="s">
        <v>34</v>
      </c>
      <c r="E166" s="42" t="s">
        <v>34</v>
      </c>
      <c r="F166" s="45" t="s">
        <v>34</v>
      </c>
      <c r="G166" s="42" t="s">
        <v>34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9.5" customHeight="1">
      <c r="A167" s="41"/>
      <c r="B167" s="1"/>
      <c r="C167" s="42">
        <f t="shared" ref="C167:G167" si="3">COUNTIF(C$3:C$162,"Mathe")</f>
        <v>2</v>
      </c>
      <c r="D167" s="42">
        <f t="shared" si="3"/>
        <v>2</v>
      </c>
      <c r="E167" s="42">
        <f t="shared" si="3"/>
        <v>2</v>
      </c>
      <c r="F167" s="45">
        <f t="shared" si="3"/>
        <v>2</v>
      </c>
      <c r="G167" s="45">
        <f t="shared" si="3"/>
        <v>2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9.5" customHeight="1">
      <c r="A168" s="41"/>
      <c r="B168" s="1"/>
      <c r="C168" s="42" t="s">
        <v>30</v>
      </c>
      <c r="D168" s="42" t="s">
        <v>30</v>
      </c>
      <c r="E168" s="42" t="s">
        <v>30</v>
      </c>
      <c r="F168" s="45" t="s">
        <v>82</v>
      </c>
      <c r="G168" s="42" t="s">
        <v>30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9.5" customHeight="1">
      <c r="A169" s="41"/>
      <c r="B169" s="1"/>
      <c r="C169" s="42">
        <f t="shared" ref="C169:F169" si="4">COUNTIF(C$3:C$153,"Englisch")</f>
        <v>2</v>
      </c>
      <c r="D169" s="42">
        <f t="shared" si="4"/>
        <v>2</v>
      </c>
      <c r="E169" s="42">
        <f t="shared" si="4"/>
        <v>2</v>
      </c>
      <c r="F169" s="45">
        <f t="shared" si="4"/>
        <v>2</v>
      </c>
      <c r="G169" s="42">
        <f>COUNTIF(G$3:G$153,"Englisch")</f>
        <v>2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9.5" customHeight="1">
      <c r="A170" s="41"/>
      <c r="B170" s="1"/>
      <c r="C170" s="42" t="s">
        <v>39</v>
      </c>
      <c r="D170" s="42" t="s">
        <v>39</v>
      </c>
      <c r="E170" s="42" t="s">
        <v>39</v>
      </c>
      <c r="F170" s="45" t="s">
        <v>39</v>
      </c>
      <c r="G170" s="42" t="s">
        <v>39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9.5" customHeight="1">
      <c r="A171" s="41"/>
      <c r="B171" s="1"/>
      <c r="C171" s="42">
        <f t="shared" ref="C171:F171" si="5">COUNTIF(C$3:C$153,"2. FS")</f>
        <v>2</v>
      </c>
      <c r="D171" s="42">
        <f t="shared" si="5"/>
        <v>2</v>
      </c>
      <c r="E171" s="42">
        <f t="shared" si="5"/>
        <v>2</v>
      </c>
      <c r="F171" s="45">
        <f t="shared" si="5"/>
        <v>2</v>
      </c>
      <c r="G171" s="42">
        <f>COUNTIF(G$3:G$153,"2. FS")</f>
        <v>2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9.5" customHeight="1">
      <c r="A172" s="41"/>
      <c r="B172" s="1"/>
      <c r="C172" s="43" t="s">
        <v>36</v>
      </c>
      <c r="D172" s="43" t="s">
        <v>36</v>
      </c>
      <c r="E172" s="43" t="s">
        <v>36</v>
      </c>
      <c r="F172" s="47" t="s">
        <v>36</v>
      </c>
      <c r="G172" s="43" t="s">
        <v>36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9.5" customHeight="1">
      <c r="A173" s="41"/>
      <c r="B173" s="1"/>
      <c r="C173" s="42">
        <f t="shared" ref="C173:F173" si="6">COUNTIF(C$3:C$153,"Biologie")</f>
        <v>1</v>
      </c>
      <c r="D173" s="42">
        <f t="shared" si="6"/>
        <v>1</v>
      </c>
      <c r="E173" s="42">
        <f t="shared" si="6"/>
        <v>1</v>
      </c>
      <c r="F173" s="45">
        <f t="shared" si="6"/>
        <v>1</v>
      </c>
      <c r="G173" s="42">
        <f>COUNTIF(G$3:G$153,"Biologie")</f>
        <v>1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9.5" customHeight="1">
      <c r="A174" s="41"/>
      <c r="B174" s="1"/>
      <c r="C174" s="43" t="s">
        <v>52</v>
      </c>
      <c r="D174" s="43" t="s">
        <v>52</v>
      </c>
      <c r="E174" s="43" t="s">
        <v>52</v>
      </c>
      <c r="F174" s="47" t="s">
        <v>52</v>
      </c>
      <c r="G174" s="43" t="s">
        <v>52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9.5" customHeight="1">
      <c r="A175" s="41"/>
      <c r="B175" s="1"/>
      <c r="C175" s="42">
        <f t="shared" ref="C175:G175" si="7">COUNTIF(C$3:C$153,"Chemie")</f>
        <v>1</v>
      </c>
      <c r="D175" s="42">
        <f t="shared" si="7"/>
        <v>1</v>
      </c>
      <c r="E175" s="42">
        <f t="shared" si="7"/>
        <v>1</v>
      </c>
      <c r="F175" s="45">
        <f t="shared" si="7"/>
        <v>1</v>
      </c>
      <c r="G175" s="45">
        <f t="shared" si="7"/>
        <v>1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9.5" customHeight="1">
      <c r="A176" s="41"/>
      <c r="B176" s="1"/>
      <c r="C176" s="43" t="s">
        <v>87</v>
      </c>
      <c r="D176" s="43" t="s">
        <v>87</v>
      </c>
      <c r="E176" s="43" t="s">
        <v>87</v>
      </c>
      <c r="F176" s="47" t="s">
        <v>87</v>
      </c>
      <c r="G176" s="43" t="s">
        <v>87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9.5" customHeight="1">
      <c r="A177" s="41"/>
      <c r="B177" s="1"/>
      <c r="C177" s="42">
        <f t="shared" ref="C177:F177" si="8">COUNTIF(C$3:C$153,"WP 3")</f>
        <v>1</v>
      </c>
      <c r="D177" s="42">
        <f t="shared" si="8"/>
        <v>1</v>
      </c>
      <c r="E177" s="42">
        <f t="shared" si="8"/>
        <v>1</v>
      </c>
      <c r="F177" s="45">
        <f t="shared" si="8"/>
        <v>1</v>
      </c>
      <c r="G177" s="42">
        <f>COUNTIF(G$3:G$153,"WP 3")</f>
        <v>1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9.5" customHeight="1">
      <c r="A178" s="41"/>
      <c r="B178" s="1"/>
      <c r="C178" s="43" t="s">
        <v>43</v>
      </c>
      <c r="D178" s="43" t="s">
        <v>43</v>
      </c>
      <c r="E178" s="43" t="s">
        <v>43</v>
      </c>
      <c r="F178" s="47" t="s">
        <v>43</v>
      </c>
      <c r="G178" s="43" t="s">
        <v>43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9.5" customHeight="1">
      <c r="A179" s="41"/>
      <c r="B179" s="1"/>
      <c r="C179" s="42">
        <f t="shared" ref="C179:F179" si="9">COUNTIF(C$3:C$153,"Geschichte")</f>
        <v>1</v>
      </c>
      <c r="D179" s="42">
        <f t="shared" si="9"/>
        <v>1</v>
      </c>
      <c r="E179" s="42">
        <f t="shared" si="9"/>
        <v>1</v>
      </c>
      <c r="F179" s="45">
        <f t="shared" si="9"/>
        <v>1</v>
      </c>
      <c r="G179" s="42">
        <f>COUNTIF(G$3:G$153,"Geschichte")</f>
        <v>1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1.75" customHeight="1">
      <c r="A180" s="40"/>
      <c r="B180" s="1"/>
      <c r="C180" s="43" t="s">
        <v>59</v>
      </c>
      <c r="D180" s="43" t="s">
        <v>59</v>
      </c>
      <c r="E180" s="43" t="s">
        <v>59</v>
      </c>
      <c r="F180" s="47" t="s">
        <v>59</v>
      </c>
      <c r="G180" s="43" t="s">
        <v>59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1.75" customHeight="1">
      <c r="A181" s="40"/>
      <c r="B181" s="1"/>
      <c r="C181" s="42">
        <f t="shared" ref="C181:F181" si="10">COUNTIF(C$3:C$153,"Geographie")</f>
        <v>1</v>
      </c>
      <c r="D181" s="42">
        <f t="shared" si="10"/>
        <v>1</v>
      </c>
      <c r="E181" s="42">
        <f t="shared" si="10"/>
        <v>1</v>
      </c>
      <c r="F181" s="45">
        <f t="shared" si="10"/>
        <v>1</v>
      </c>
      <c r="G181" s="42">
        <f>COUNTIF(G$3:G$153,"Geographie")</f>
        <v>1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1.75" customHeight="1">
      <c r="A182" s="40"/>
      <c r="B182" s="1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1.75" customHeight="1">
      <c r="A183" s="40"/>
      <c r="B183" s="1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1.75" customHeight="1">
      <c r="A184" s="40"/>
      <c r="B184" s="1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1.75" customHeight="1">
      <c r="A185" s="40"/>
      <c r="B185" s="1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1.75" customHeight="1">
      <c r="A186" s="40"/>
      <c r="B186" s="1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1.75" customHeight="1">
      <c r="A187" s="40"/>
      <c r="B187" s="1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1.75" customHeight="1">
      <c r="A188" s="40"/>
      <c r="B188" s="1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1.75" customHeight="1">
      <c r="A189" s="40"/>
      <c r="B189" s="1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1.75" customHeight="1">
      <c r="A190" s="40"/>
      <c r="B190" s="1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1.75" customHeight="1">
      <c r="A191" s="40"/>
      <c r="B191" s="1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1.75" customHeight="1">
      <c r="A192" s="40"/>
      <c r="B192" s="1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1.75" customHeight="1">
      <c r="A193" s="40"/>
      <c r="B193" s="1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1.75" customHeight="1">
      <c r="A194" s="40"/>
      <c r="B194" s="1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1.75" customHeight="1">
      <c r="A195" s="40"/>
      <c r="B195" s="1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1.75" customHeight="1">
      <c r="A196" s="40"/>
      <c r="B196" s="1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1.75" customHeight="1">
      <c r="A197" s="40"/>
      <c r="B197" s="1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1.75" customHeight="1">
      <c r="A198" s="40"/>
      <c r="B198" s="1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1.75" customHeight="1">
      <c r="A199" s="40"/>
      <c r="B199" s="1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1.75" customHeight="1">
      <c r="A200" s="40"/>
      <c r="B200" s="1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1.75" customHeight="1">
      <c r="A201" s="40"/>
      <c r="B201" s="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1.75" customHeight="1">
      <c r="A202" s="40"/>
      <c r="B202" s="1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1.75" customHeight="1">
      <c r="A203" s="40"/>
      <c r="B203" s="1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1.75" customHeight="1">
      <c r="A204" s="40"/>
      <c r="B204" s="1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1.75" customHeight="1">
      <c r="A205" s="40"/>
      <c r="B205" s="1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1.75" customHeight="1">
      <c r="A206" s="40"/>
      <c r="B206" s="1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1.75" customHeight="1">
      <c r="A207" s="40"/>
      <c r="B207" s="1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1.75" customHeight="1">
      <c r="A208" s="40"/>
      <c r="B208" s="1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1.75" customHeight="1">
      <c r="A209" s="40"/>
      <c r="B209" s="1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1.75" customHeight="1">
      <c r="A210" s="40"/>
      <c r="B210" s="1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1.75" customHeight="1">
      <c r="A211" s="40"/>
      <c r="B211" s="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1.75" customHeight="1">
      <c r="A212" s="40"/>
      <c r="B212" s="1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1.75" customHeight="1">
      <c r="A213" s="40"/>
      <c r="B213" s="1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1.75" customHeight="1">
      <c r="A214" s="40"/>
      <c r="B214" s="1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1.75" customHeight="1">
      <c r="A215" s="40"/>
      <c r="B215" s="1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1.75" customHeight="1">
      <c r="A216" s="40"/>
      <c r="B216" s="1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1.75" customHeight="1">
      <c r="A217" s="40"/>
      <c r="B217" s="1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1.75" customHeight="1">
      <c r="A218" s="40"/>
      <c r="B218" s="1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1.75" customHeight="1">
      <c r="A219" s="40"/>
      <c r="B219" s="1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1.75" customHeight="1">
      <c r="A220" s="40"/>
      <c r="B220" s="1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1.75" customHeight="1">
      <c r="A221" s="40"/>
      <c r="B221" s="1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1.75" customHeight="1">
      <c r="A222" s="40"/>
      <c r="B222" s="1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1.75" customHeight="1">
      <c r="A223" s="40"/>
      <c r="B223" s="1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1.75" customHeight="1">
      <c r="A224" s="40"/>
      <c r="B224" s="1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1.75" customHeight="1">
      <c r="A225" s="40"/>
      <c r="B225" s="1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1.75" customHeight="1">
      <c r="A226" s="40"/>
      <c r="B226" s="1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1.75" customHeight="1">
      <c r="A227" s="40"/>
      <c r="B227" s="1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1.75" customHeight="1">
      <c r="A228" s="40"/>
      <c r="B228" s="1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1.75" customHeight="1">
      <c r="A229" s="40"/>
      <c r="B229" s="1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1.75" customHeight="1">
      <c r="A230" s="40"/>
      <c r="B230" s="1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1.75" customHeight="1">
      <c r="A231" s="40"/>
      <c r="B231" s="1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1.75" customHeight="1">
      <c r="A232" s="40"/>
      <c r="B232" s="1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1.75" customHeight="1">
      <c r="A233" s="40"/>
      <c r="B233" s="1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1.75" customHeight="1">
      <c r="A234" s="40"/>
      <c r="B234" s="1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1.75" customHeight="1">
      <c r="A235" s="40"/>
      <c r="B235" s="1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1.75" customHeight="1">
      <c r="A236" s="40"/>
      <c r="B236" s="1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1.75" customHeight="1">
      <c r="A237" s="40"/>
      <c r="B237" s="1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1.75" customHeight="1">
      <c r="A238" s="40"/>
      <c r="B238" s="1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1.75" customHeight="1">
      <c r="A239" s="40"/>
      <c r="B239" s="1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1.75" customHeight="1">
      <c r="A240" s="40"/>
      <c r="B240" s="1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1.75" customHeight="1">
      <c r="A241" s="40"/>
      <c r="B241" s="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1.75" customHeight="1">
      <c r="A242" s="40"/>
      <c r="B242" s="1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1.75" customHeight="1">
      <c r="A243" s="40"/>
      <c r="B243" s="1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1.75" customHeight="1">
      <c r="A244" s="40"/>
      <c r="B244" s="1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1.75" customHeight="1">
      <c r="A245" s="40"/>
      <c r="B245" s="1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1.75" customHeight="1">
      <c r="A246" s="40"/>
      <c r="B246" s="1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1.75" customHeight="1">
      <c r="A247" s="40"/>
      <c r="B247" s="1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1.75" customHeight="1">
      <c r="A248" s="40"/>
      <c r="B248" s="1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1.75" customHeight="1">
      <c r="A249" s="40"/>
      <c r="B249" s="1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1.75" customHeight="1">
      <c r="A250" s="40"/>
      <c r="B250" s="1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1.75" customHeight="1">
      <c r="A251" s="40"/>
      <c r="B251" s="1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1.75" customHeight="1">
      <c r="A252" s="40"/>
      <c r="B252" s="1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1.75" customHeight="1">
      <c r="A253" s="40"/>
      <c r="B253" s="1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1.75" customHeight="1">
      <c r="A254" s="40"/>
      <c r="B254" s="1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1.75" customHeight="1">
      <c r="A255" s="40"/>
      <c r="B255" s="1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1.75" customHeight="1">
      <c r="A256" s="40"/>
      <c r="B256" s="1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1.75" customHeight="1">
      <c r="A257" s="40"/>
      <c r="B257" s="1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1.75" customHeight="1">
      <c r="A258" s="40"/>
      <c r="B258" s="1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1.75" customHeight="1">
      <c r="A259" s="40"/>
      <c r="B259" s="1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1.75" customHeight="1">
      <c r="A260" s="40"/>
      <c r="B260" s="1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1.75" customHeight="1">
      <c r="A261" s="40"/>
      <c r="B261" s="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1.75" customHeight="1">
      <c r="A262" s="40"/>
      <c r="B262" s="1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1.75" customHeight="1">
      <c r="A263" s="40"/>
      <c r="B263" s="1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1.75" customHeight="1">
      <c r="A264" s="40"/>
      <c r="B264" s="1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1.75" customHeight="1">
      <c r="A265" s="40"/>
      <c r="B265" s="1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1.75" customHeight="1">
      <c r="A266" s="40"/>
      <c r="B266" s="1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1.75" customHeight="1">
      <c r="A267" s="40"/>
      <c r="B267" s="1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1.75" customHeight="1">
      <c r="A268" s="40"/>
      <c r="B268" s="1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1.75" customHeight="1">
      <c r="A269" s="40"/>
      <c r="B269" s="1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1.75" customHeight="1">
      <c r="A270" s="40"/>
      <c r="B270" s="1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1.75" customHeight="1">
      <c r="A271" s="40"/>
      <c r="B271" s="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1.75" customHeight="1">
      <c r="A272" s="40"/>
      <c r="B272" s="1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1.75" customHeight="1">
      <c r="A273" s="40"/>
      <c r="B273" s="1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1.75" customHeight="1">
      <c r="A274" s="40"/>
      <c r="B274" s="1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1.75" customHeight="1">
      <c r="A275" s="40"/>
      <c r="B275" s="1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1.75" customHeight="1">
      <c r="A276" s="40"/>
      <c r="B276" s="1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1.75" customHeight="1">
      <c r="A277" s="40"/>
      <c r="B277" s="1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1.75" customHeight="1">
      <c r="A278" s="40"/>
      <c r="B278" s="1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1.75" customHeight="1">
      <c r="A279" s="40"/>
      <c r="B279" s="1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1.75" customHeight="1">
      <c r="A280" s="40"/>
      <c r="B280" s="1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1.75" customHeight="1">
      <c r="A281" s="40"/>
      <c r="B281" s="1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1.75" customHeight="1">
      <c r="A282" s="40"/>
      <c r="B282" s="1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1.75" customHeight="1">
      <c r="A283" s="40"/>
      <c r="B283" s="1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1.75" customHeight="1">
      <c r="A284" s="40"/>
      <c r="B284" s="1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1.75" customHeight="1">
      <c r="A285" s="40"/>
      <c r="B285" s="1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1.75" customHeight="1">
      <c r="A286" s="40"/>
      <c r="B286" s="1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1.75" customHeight="1">
      <c r="A287" s="40"/>
      <c r="B287" s="1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1.75" customHeight="1">
      <c r="A288" s="40"/>
      <c r="B288" s="1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1.75" customHeight="1">
      <c r="A289" s="40"/>
      <c r="B289" s="1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1.75" customHeight="1">
      <c r="A290" s="40"/>
      <c r="B290" s="1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1.75" customHeight="1">
      <c r="A291" s="40"/>
      <c r="B291" s="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1.75" customHeight="1">
      <c r="A292" s="40"/>
      <c r="B292" s="1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1.75" customHeight="1">
      <c r="A293" s="40"/>
      <c r="B293" s="1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1.75" customHeight="1">
      <c r="A294" s="40"/>
      <c r="B294" s="1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1.75" customHeight="1">
      <c r="A295" s="40"/>
      <c r="B295" s="1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1.75" customHeight="1">
      <c r="A296" s="40"/>
      <c r="B296" s="1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1.75" customHeight="1">
      <c r="A297" s="40"/>
      <c r="B297" s="1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1.75" customHeight="1">
      <c r="A298" s="40"/>
      <c r="B298" s="1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1.75" customHeight="1">
      <c r="A299" s="40"/>
      <c r="B299" s="1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1.75" customHeight="1">
      <c r="A300" s="40"/>
      <c r="B300" s="1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1.75" customHeight="1">
      <c r="A301" s="40"/>
      <c r="B301" s="1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1.75" customHeight="1">
      <c r="A302" s="40"/>
      <c r="B302" s="1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1.75" customHeight="1">
      <c r="A303" s="40"/>
      <c r="B303" s="1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1.75" customHeight="1">
      <c r="A304" s="40"/>
      <c r="B304" s="1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1.75" customHeight="1">
      <c r="A305" s="40"/>
      <c r="B305" s="1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1.75" customHeight="1">
      <c r="A306" s="40"/>
      <c r="B306" s="1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1.75" customHeight="1">
      <c r="A307" s="40"/>
      <c r="B307" s="1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1.75" customHeight="1">
      <c r="A308" s="40"/>
      <c r="B308" s="1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1.75" customHeight="1">
      <c r="A309" s="40"/>
      <c r="B309" s="1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1.75" customHeight="1">
      <c r="A310" s="40"/>
      <c r="B310" s="1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1.75" customHeight="1">
      <c r="A311" s="40"/>
      <c r="B311" s="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1.75" customHeight="1">
      <c r="A312" s="40"/>
      <c r="B312" s="1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1.75" customHeight="1">
      <c r="A313" s="40"/>
      <c r="B313" s="1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1.75" customHeight="1">
      <c r="A314" s="40"/>
      <c r="B314" s="1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1.75" customHeight="1">
      <c r="A315" s="40"/>
      <c r="B315" s="1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1.75" customHeight="1">
      <c r="A316" s="40"/>
      <c r="B316" s="1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1.75" customHeight="1">
      <c r="A317" s="40"/>
      <c r="B317" s="1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1.75" customHeight="1">
      <c r="A318" s="40"/>
      <c r="B318" s="1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1.75" customHeight="1">
      <c r="A319" s="40"/>
      <c r="B319" s="1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1.75" customHeight="1">
      <c r="A320" s="40"/>
      <c r="B320" s="1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1.75" customHeight="1">
      <c r="A321" s="40"/>
      <c r="B321" s="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1.75" customHeight="1">
      <c r="A322" s="40"/>
      <c r="B322" s="1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1.75" customHeight="1">
      <c r="A323" s="40"/>
      <c r="B323" s="1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1.75" customHeight="1">
      <c r="A324" s="40"/>
      <c r="B324" s="1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1.75" customHeight="1">
      <c r="A325" s="40"/>
      <c r="B325" s="1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1.75" customHeight="1">
      <c r="A326" s="40"/>
      <c r="B326" s="1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1.75" customHeight="1">
      <c r="A327" s="40"/>
      <c r="B327" s="1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1.75" customHeight="1">
      <c r="A328" s="40"/>
      <c r="B328" s="1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1.75" customHeight="1">
      <c r="A329" s="40"/>
      <c r="B329" s="1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1.75" customHeight="1">
      <c r="A330" s="40"/>
      <c r="B330" s="1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1.75" customHeight="1">
      <c r="A331" s="40"/>
      <c r="B331" s="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1.75" customHeight="1">
      <c r="A332" s="40"/>
      <c r="B332" s="1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1.75" customHeight="1">
      <c r="A333" s="40"/>
      <c r="B333" s="1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1.75" customHeight="1">
      <c r="A334" s="40"/>
      <c r="B334" s="1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1.75" customHeight="1">
      <c r="A335" s="40"/>
      <c r="B335" s="1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1.75" customHeight="1">
      <c r="A336" s="40"/>
      <c r="B336" s="1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1.75" customHeight="1">
      <c r="A337" s="40"/>
      <c r="B337" s="1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1.75" customHeight="1">
      <c r="A338" s="40"/>
      <c r="B338" s="1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1.75" customHeight="1">
      <c r="A339" s="40"/>
      <c r="B339" s="1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1.75" customHeight="1">
      <c r="A340" s="40"/>
      <c r="B340" s="1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1.75" customHeight="1">
      <c r="A341" s="40"/>
      <c r="B341" s="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1.75" customHeight="1">
      <c r="A342" s="40"/>
      <c r="B342" s="1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1.75" customHeight="1">
      <c r="A343" s="40"/>
      <c r="B343" s="1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1.75" customHeight="1">
      <c r="A344" s="40"/>
      <c r="B344" s="1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1.75" customHeight="1">
      <c r="A345" s="40"/>
      <c r="B345" s="1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1.75" customHeight="1">
      <c r="A346" s="40"/>
      <c r="B346" s="1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1.75" customHeight="1">
      <c r="A347" s="40"/>
      <c r="B347" s="1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1.75" customHeight="1">
      <c r="A348" s="40"/>
      <c r="B348" s="1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1.75" customHeight="1">
      <c r="A349" s="40"/>
      <c r="B349" s="1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1.75" customHeight="1">
      <c r="A350" s="40"/>
      <c r="B350" s="1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1.75" customHeight="1">
      <c r="A351" s="40"/>
      <c r="B351" s="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1.75" customHeight="1">
      <c r="A352" s="40"/>
      <c r="B352" s="1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1.75" customHeight="1">
      <c r="A353" s="40"/>
      <c r="B353" s="1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1.75" customHeight="1">
      <c r="A354" s="40"/>
      <c r="B354" s="1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1.75" customHeight="1">
      <c r="A355" s="40"/>
      <c r="B355" s="1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1.75" customHeight="1">
      <c r="A356" s="40"/>
      <c r="B356" s="1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1.75" customHeight="1">
      <c r="A357" s="40"/>
      <c r="B357" s="1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1.75" customHeight="1">
      <c r="A358" s="40"/>
      <c r="B358" s="1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1.75" customHeight="1">
      <c r="A359" s="40"/>
      <c r="B359" s="1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1.75" customHeight="1">
      <c r="A360" s="40"/>
      <c r="B360" s="1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1.75" customHeight="1">
      <c r="A361" s="40"/>
      <c r="B361" s="1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1.75" customHeight="1">
      <c r="A362" s="40"/>
      <c r="B362" s="1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1.75" customHeight="1">
      <c r="A363" s="40"/>
      <c r="B363" s="1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1.75" customHeight="1">
      <c r="A364" s="40"/>
      <c r="B364" s="1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1.75" customHeight="1">
      <c r="A365" s="40"/>
      <c r="B365" s="1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1.75" customHeight="1">
      <c r="A366" s="40"/>
      <c r="B366" s="1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1.75" customHeight="1">
      <c r="A367" s="40"/>
      <c r="B367" s="1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1.75" customHeight="1">
      <c r="A368" s="40"/>
      <c r="B368" s="1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1.75" customHeight="1">
      <c r="A369" s="40"/>
      <c r="B369" s="1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1.75" customHeight="1">
      <c r="A370" s="40"/>
      <c r="B370" s="1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1.75" customHeight="1">
      <c r="A371" s="40"/>
      <c r="B371" s="1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1.75" customHeight="1">
      <c r="A372" s="40"/>
      <c r="B372" s="1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1.75" customHeight="1">
      <c r="A373" s="40"/>
      <c r="B373" s="1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1.75" customHeight="1">
      <c r="A374" s="40"/>
      <c r="B374" s="1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1.75" customHeight="1">
      <c r="A375" s="40"/>
      <c r="B375" s="1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1.75" customHeight="1">
      <c r="A376" s="40"/>
      <c r="B376" s="1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1.75" customHeight="1">
      <c r="A377" s="40"/>
      <c r="B377" s="1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1.75" customHeight="1">
      <c r="A378" s="40"/>
      <c r="B378" s="1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1.75" customHeight="1">
      <c r="A379" s="40"/>
      <c r="B379" s="1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1.75" customHeight="1">
      <c r="A380" s="40"/>
      <c r="B380" s="1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1.75" customHeight="1">
      <c r="A381" s="40"/>
      <c r="B381" s="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/>
    <row r="383" spans="1:26" ht="15.75" customHeight="1"/>
    <row r="384" spans="1:2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H3:H6"/>
  </mergeCells>
  <conditionalFormatting sqref="C173:G173 C175:G175 C179:G179">
    <cfRule type="cellIs" dxfId="129" priority="3" operator="notEqual">
      <formula>1</formula>
    </cfRule>
  </conditionalFormatting>
  <conditionalFormatting sqref="C173:G173 C175:G175 C179:G179">
    <cfRule type="cellIs" dxfId="128" priority="4" operator="equal">
      <formula>1</formula>
    </cfRule>
  </conditionalFormatting>
  <conditionalFormatting sqref="C167:G167 C169:G169">
    <cfRule type="cellIs" dxfId="127" priority="5" operator="notEqual">
      <formula>2</formula>
    </cfRule>
  </conditionalFormatting>
  <conditionalFormatting sqref="C167:G167 C169:G169">
    <cfRule type="cellIs" dxfId="126" priority="6" operator="equal">
      <formula>2</formula>
    </cfRule>
  </conditionalFormatting>
  <conditionalFormatting sqref="B3:B161">
    <cfRule type="cellIs" dxfId="125" priority="7" operator="equal">
      <formula>"Samstag"</formula>
    </cfRule>
  </conditionalFormatting>
  <conditionalFormatting sqref="B3:B161">
    <cfRule type="cellIs" dxfId="124" priority="8" operator="equal">
      <formula>"Sonntag"</formula>
    </cfRule>
  </conditionalFormatting>
  <conditionalFormatting sqref="C171:G171">
    <cfRule type="cellIs" dxfId="123" priority="9" operator="notEqual">
      <formula>2</formula>
    </cfRule>
  </conditionalFormatting>
  <conditionalFormatting sqref="C171:G171">
    <cfRule type="cellIs" dxfId="122" priority="10" operator="equal">
      <formula>2</formula>
    </cfRule>
  </conditionalFormatting>
  <conditionalFormatting sqref="C177">
    <cfRule type="cellIs" dxfId="121" priority="11" operator="notEqual">
      <formula>1</formula>
    </cfRule>
  </conditionalFormatting>
  <conditionalFormatting sqref="C177">
    <cfRule type="cellIs" dxfId="120" priority="12" operator="equal">
      <formula>1</formula>
    </cfRule>
  </conditionalFormatting>
  <conditionalFormatting sqref="D177">
    <cfRule type="cellIs" dxfId="119" priority="13" operator="notEqual">
      <formula>1</formula>
    </cfRule>
  </conditionalFormatting>
  <conditionalFormatting sqref="D177">
    <cfRule type="cellIs" dxfId="118" priority="14" operator="equal">
      <formula>1</formula>
    </cfRule>
  </conditionalFormatting>
  <conditionalFormatting sqref="E177:F177">
    <cfRule type="cellIs" dxfId="117" priority="15" operator="notEqual">
      <formula>1</formula>
    </cfRule>
  </conditionalFormatting>
  <conditionalFormatting sqref="E177:F177">
    <cfRule type="cellIs" dxfId="116" priority="16" operator="equal">
      <formula>1</formula>
    </cfRule>
  </conditionalFormatting>
  <conditionalFormatting sqref="G177">
    <cfRule type="cellIs" dxfId="115" priority="17" operator="notEqual">
      <formula>1</formula>
    </cfRule>
  </conditionalFormatting>
  <conditionalFormatting sqref="G177">
    <cfRule type="cellIs" dxfId="114" priority="18" operator="equal">
      <formula>1</formula>
    </cfRule>
  </conditionalFormatting>
  <conditionalFormatting sqref="C181:F181">
    <cfRule type="cellIs" dxfId="113" priority="19" operator="notEqual">
      <formula>1</formula>
    </cfRule>
  </conditionalFormatting>
  <conditionalFormatting sqref="C181:F181">
    <cfRule type="cellIs" dxfId="112" priority="20" operator="equal">
      <formula>1</formula>
    </cfRule>
  </conditionalFormatting>
  <conditionalFormatting sqref="G181">
    <cfRule type="cellIs" dxfId="111" priority="21" operator="notEqual">
      <formula>1</formula>
    </cfRule>
  </conditionalFormatting>
  <conditionalFormatting sqref="G181">
    <cfRule type="cellIs" dxfId="110" priority="22" operator="equal">
      <formula>1</formula>
    </cfRule>
  </conditionalFormatting>
  <pageMargins left="0.7" right="0.7" top="0.75" bottom="0.75" header="0" footer="0"/>
  <pageSetup orientation="landscape"/>
  <headerFooter>
    <oddHeader>&amp;C&amp;F / Stand: &amp;D</oddHead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000"/>
  <sheetViews>
    <sheetView zoomScale="200" zoomScaleNormal="200" zoomScalePageLayoutView="200" workbookViewId="0">
      <pane ySplit="1" topLeftCell="A73" activePane="bottomLeft" state="frozen"/>
      <selection pane="bottomLeft" activeCell="C69" sqref="C69"/>
    </sheetView>
  </sheetViews>
  <sheetFormatPr baseColWidth="10" defaultColWidth="12.6640625" defaultRowHeight="15" customHeight="1" x14ac:dyDescent="0"/>
  <cols>
    <col min="1" max="1" width="11.5" customWidth="1"/>
    <col min="2" max="2" width="11" customWidth="1"/>
    <col min="3" max="3" width="13.6640625" customWidth="1"/>
    <col min="4" max="4" width="14.6640625" customWidth="1"/>
    <col min="5" max="5" width="15.6640625" customWidth="1"/>
    <col min="6" max="7" width="17.5" customWidth="1"/>
    <col min="8" max="8" width="10.6640625" customWidth="1"/>
    <col min="9" max="9" width="9.83203125" customWidth="1"/>
    <col min="10" max="11" width="7.6640625" customWidth="1"/>
    <col min="12" max="24" width="6.6640625" customWidth="1"/>
    <col min="25" max="26" width="11.1640625" customWidth="1"/>
  </cols>
  <sheetData>
    <row r="1" spans="1:24" ht="21.75" customHeight="1">
      <c r="A1" s="2" t="s">
        <v>0</v>
      </c>
      <c r="B1" s="1"/>
      <c r="C1" s="1" t="s">
        <v>3</v>
      </c>
      <c r="D1" s="1" t="s">
        <v>6</v>
      </c>
      <c r="E1" s="1" t="s">
        <v>7</v>
      </c>
      <c r="F1" s="1" t="s">
        <v>8</v>
      </c>
      <c r="G1" s="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1.75" customHeight="1">
      <c r="A2" s="6" t="s">
        <v>19</v>
      </c>
      <c r="B2" s="1"/>
      <c r="C2" s="7"/>
      <c r="D2" s="7"/>
      <c r="E2" s="7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81" customHeight="1">
      <c r="A3" s="8">
        <f>DATE($A$1,9,1)</f>
        <v>46266</v>
      </c>
      <c r="B3" s="1" t="str">
        <f t="shared" ref="B3:B130" si="0">TEXT(A10,"TTTT")</f>
        <v>Dienstag</v>
      </c>
      <c r="C3" s="48"/>
      <c r="D3" s="49"/>
      <c r="E3" s="49"/>
      <c r="F3" s="49"/>
      <c r="G3" s="82" t="s">
        <v>20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1.75" customHeight="1">
      <c r="A4" s="8">
        <f t="shared" ref="A4:A158" si="1">A3+1</f>
        <v>46267</v>
      </c>
      <c r="B4" s="1" t="str">
        <f t="shared" si="0"/>
        <v>Mittwoch</v>
      </c>
      <c r="C4" s="17"/>
      <c r="D4" s="18"/>
      <c r="E4" s="18"/>
      <c r="F4" s="18"/>
      <c r="G4" s="8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21.75" customHeight="1">
      <c r="A5" s="8">
        <f t="shared" si="1"/>
        <v>46268</v>
      </c>
      <c r="B5" s="1" t="str">
        <f t="shared" si="0"/>
        <v>Donnerstag</v>
      </c>
      <c r="C5" s="14" t="s">
        <v>89</v>
      </c>
      <c r="D5" s="14" t="s">
        <v>89</v>
      </c>
      <c r="E5" s="14" t="s">
        <v>89</v>
      </c>
      <c r="F5" s="14" t="s">
        <v>89</v>
      </c>
      <c r="G5" s="8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21.75" customHeight="1">
      <c r="A6" s="8">
        <f t="shared" si="1"/>
        <v>46269</v>
      </c>
      <c r="B6" s="1" t="str">
        <f t="shared" si="0"/>
        <v>Freitag</v>
      </c>
      <c r="C6" s="17"/>
      <c r="D6" s="50"/>
      <c r="E6" s="50"/>
      <c r="F6" s="50"/>
      <c r="G6" s="8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1.75" customHeight="1">
      <c r="A7" s="8">
        <f t="shared" si="1"/>
        <v>46270</v>
      </c>
      <c r="B7" s="1" t="str">
        <f t="shared" si="0"/>
        <v>Samstag</v>
      </c>
      <c r="C7" s="15"/>
      <c r="D7" s="16"/>
      <c r="E7" s="16"/>
      <c r="F7" s="16"/>
      <c r="G7" s="5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21.75" customHeight="1">
      <c r="A8" s="8">
        <f t="shared" si="1"/>
        <v>46271</v>
      </c>
      <c r="B8" s="1" t="str">
        <f t="shared" si="0"/>
        <v>Sonntag</v>
      </c>
      <c r="C8" s="15"/>
      <c r="D8" s="16"/>
      <c r="E8" s="16"/>
      <c r="F8" s="16"/>
      <c r="G8" s="5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21.75" customHeight="1">
      <c r="A9" s="8">
        <f t="shared" si="1"/>
        <v>46272</v>
      </c>
      <c r="B9" s="1" t="str">
        <f t="shared" si="0"/>
        <v>Montag</v>
      </c>
      <c r="C9" s="17"/>
      <c r="D9" s="18"/>
      <c r="E9" s="18"/>
      <c r="F9" s="18"/>
      <c r="G9" s="50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21.75" customHeight="1">
      <c r="A10" s="8">
        <f t="shared" si="1"/>
        <v>46273</v>
      </c>
      <c r="B10" s="1" t="str">
        <f t="shared" si="0"/>
        <v>Dienstag</v>
      </c>
      <c r="C10" s="17"/>
      <c r="D10" s="18"/>
      <c r="E10" s="18"/>
      <c r="F10" s="18"/>
      <c r="G10" s="50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21.75" customHeight="1">
      <c r="A11" s="8">
        <f t="shared" si="1"/>
        <v>46274</v>
      </c>
      <c r="B11" s="1" t="str">
        <f t="shared" si="0"/>
        <v>Mittwoch</v>
      </c>
      <c r="C11" s="17"/>
      <c r="D11" s="18"/>
      <c r="E11" s="18"/>
      <c r="F11" s="18"/>
      <c r="G11" s="5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21.75" customHeight="1">
      <c r="A12" s="8">
        <f t="shared" si="1"/>
        <v>46275</v>
      </c>
      <c r="B12" s="1" t="str">
        <f t="shared" si="0"/>
        <v>Donnerstag</v>
      </c>
      <c r="C12" s="14" t="s">
        <v>22</v>
      </c>
      <c r="D12" s="14" t="s">
        <v>22</v>
      </c>
      <c r="E12" s="14" t="s">
        <v>22</v>
      </c>
      <c r="F12" s="14" t="s">
        <v>22</v>
      </c>
      <c r="G12" s="14" t="s">
        <v>22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21.75" customHeight="1">
      <c r="A13" s="8">
        <f t="shared" si="1"/>
        <v>46276</v>
      </c>
      <c r="B13" s="1" t="str">
        <f t="shared" si="0"/>
        <v>Freitag</v>
      </c>
      <c r="C13" s="17"/>
      <c r="D13" s="18"/>
      <c r="E13" s="18"/>
      <c r="F13" s="18"/>
      <c r="G13" s="50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21.75" customHeight="1">
      <c r="A14" s="8">
        <f t="shared" si="1"/>
        <v>46277</v>
      </c>
      <c r="B14" s="1" t="str">
        <f t="shared" si="0"/>
        <v>Samstag</v>
      </c>
      <c r="C14" s="15"/>
      <c r="D14" s="16"/>
      <c r="E14" s="16"/>
      <c r="F14" s="16"/>
      <c r="G14" s="51" t="s">
        <v>23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21.75" customHeight="1">
      <c r="A15" s="8">
        <f t="shared" si="1"/>
        <v>46278</v>
      </c>
      <c r="B15" s="1" t="str">
        <f t="shared" si="0"/>
        <v>Sonntag</v>
      </c>
      <c r="C15" s="15"/>
      <c r="D15" s="16"/>
      <c r="E15" s="16"/>
      <c r="F15" s="16"/>
      <c r="G15" s="51" t="s">
        <v>23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21.75" customHeight="1">
      <c r="A16" s="8">
        <f t="shared" si="1"/>
        <v>46279</v>
      </c>
      <c r="B16" s="1" t="str">
        <f t="shared" si="0"/>
        <v>Montag</v>
      </c>
      <c r="C16" s="17"/>
      <c r="D16" s="18"/>
      <c r="E16" s="18"/>
      <c r="F16" s="18"/>
      <c r="G16" s="18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21.75" customHeight="1">
      <c r="A17" s="8">
        <f t="shared" si="1"/>
        <v>46280</v>
      </c>
      <c r="B17" s="1" t="str">
        <f t="shared" si="0"/>
        <v>Dienstag</v>
      </c>
      <c r="C17" s="14" t="s">
        <v>89</v>
      </c>
      <c r="D17" s="14" t="s">
        <v>89</v>
      </c>
      <c r="E17" s="14" t="s">
        <v>89</v>
      </c>
      <c r="F17" s="14" t="s">
        <v>89</v>
      </c>
      <c r="G17" s="50"/>
      <c r="H17" s="4"/>
      <c r="I17" s="5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21.75" customHeight="1">
      <c r="A18" s="8">
        <f t="shared" si="1"/>
        <v>46281</v>
      </c>
      <c r="B18" s="1" t="str">
        <f t="shared" si="0"/>
        <v>Mittwoch</v>
      </c>
      <c r="C18" s="17"/>
      <c r="D18" s="18"/>
      <c r="E18" s="18"/>
      <c r="F18" s="18"/>
      <c r="G18" s="51"/>
      <c r="H18" s="4"/>
      <c r="I18" s="5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21.75" customHeight="1">
      <c r="A19" s="8">
        <f t="shared" si="1"/>
        <v>46282</v>
      </c>
      <c r="B19" s="1" t="str">
        <f t="shared" si="0"/>
        <v>Donnerstag</v>
      </c>
      <c r="C19" s="17"/>
      <c r="D19" s="18"/>
      <c r="E19" s="18"/>
      <c r="F19" s="18"/>
      <c r="G19" s="51"/>
      <c r="H19" s="4"/>
      <c r="I19" s="5"/>
      <c r="J19" s="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21.75" customHeight="1">
      <c r="A20" s="8">
        <f t="shared" si="1"/>
        <v>46283</v>
      </c>
      <c r="B20" s="1" t="str">
        <f t="shared" si="0"/>
        <v>Freitag</v>
      </c>
      <c r="C20" s="17"/>
      <c r="D20" s="18"/>
      <c r="E20" s="18"/>
      <c r="F20" s="18"/>
      <c r="G20" s="51"/>
      <c r="H20" s="4"/>
      <c r="I20" s="5"/>
      <c r="J20" s="5"/>
      <c r="K20" s="5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21.75" customHeight="1">
      <c r="A21" s="8">
        <f t="shared" si="1"/>
        <v>46284</v>
      </c>
      <c r="B21" s="1" t="str">
        <f t="shared" si="0"/>
        <v>Samstag</v>
      </c>
      <c r="C21" s="15"/>
      <c r="D21" s="16"/>
      <c r="E21" s="16"/>
      <c r="F21" s="16"/>
      <c r="G21" s="51"/>
      <c r="H21" s="10"/>
      <c r="I21" s="5"/>
      <c r="J21" s="5"/>
      <c r="K21" s="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21.75" customHeight="1">
      <c r="A22" s="8">
        <f t="shared" si="1"/>
        <v>46285</v>
      </c>
      <c r="B22" s="1" t="str">
        <f t="shared" si="0"/>
        <v>Sonntag</v>
      </c>
      <c r="C22" s="15"/>
      <c r="D22" s="16"/>
      <c r="E22" s="16"/>
      <c r="F22" s="16"/>
      <c r="G22" s="50"/>
      <c r="H22" s="4"/>
      <c r="I22" s="5"/>
      <c r="J22" s="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21.75" customHeight="1">
      <c r="A23" s="8">
        <f t="shared" si="1"/>
        <v>46286</v>
      </c>
      <c r="B23" s="1" t="str">
        <f t="shared" si="0"/>
        <v>Montag</v>
      </c>
      <c r="C23" s="17"/>
      <c r="D23" s="18"/>
      <c r="E23" s="18"/>
      <c r="F23" s="18"/>
      <c r="G23" s="51" t="s">
        <v>25</v>
      </c>
      <c r="H23" s="4"/>
      <c r="I23" s="5"/>
      <c r="J23" s="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21.75" customHeight="1">
      <c r="A24" s="8">
        <f t="shared" si="1"/>
        <v>46287</v>
      </c>
      <c r="B24" s="1" t="str">
        <f t="shared" si="0"/>
        <v>Dienstag</v>
      </c>
      <c r="D24" s="52"/>
      <c r="E24" s="51"/>
      <c r="F24" s="51"/>
      <c r="G24" s="5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21.75" customHeight="1">
      <c r="A25" s="8">
        <f t="shared" si="1"/>
        <v>46288</v>
      </c>
      <c r="B25" s="1" t="str">
        <f t="shared" si="0"/>
        <v>Mittwoch</v>
      </c>
      <c r="C25" s="14" t="s">
        <v>28</v>
      </c>
      <c r="D25" s="53" t="s">
        <v>28</v>
      </c>
      <c r="E25" s="53" t="s">
        <v>28</v>
      </c>
      <c r="F25" s="53" t="s">
        <v>28</v>
      </c>
      <c r="G25" s="50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21.75" customHeight="1">
      <c r="A26" s="8">
        <f t="shared" si="1"/>
        <v>46289</v>
      </c>
      <c r="B26" s="1" t="str">
        <f t="shared" si="0"/>
        <v>Donnerstag</v>
      </c>
      <c r="C26" s="52"/>
      <c r="D26" s="51"/>
      <c r="E26" s="51"/>
      <c r="F26" s="51"/>
      <c r="G26" s="50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21.75" customHeight="1">
      <c r="A27" s="8">
        <f t="shared" si="1"/>
        <v>46290</v>
      </c>
      <c r="B27" s="1" t="str">
        <f t="shared" si="0"/>
        <v>Freitag</v>
      </c>
      <c r="C27" s="52"/>
      <c r="D27" s="51"/>
      <c r="E27" s="51"/>
      <c r="F27" s="51"/>
      <c r="G27" s="5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21.75" customHeight="1">
      <c r="A28" s="8">
        <f t="shared" si="1"/>
        <v>46291</v>
      </c>
      <c r="B28" s="1" t="str">
        <f t="shared" si="0"/>
        <v>Samstag</v>
      </c>
      <c r="C28" s="15"/>
      <c r="D28" s="16"/>
      <c r="E28" s="16"/>
      <c r="F28" s="16"/>
      <c r="G28" s="54" t="s">
        <v>26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21.75" customHeight="1">
      <c r="A29" s="8">
        <f t="shared" si="1"/>
        <v>46292</v>
      </c>
      <c r="B29" s="1" t="str">
        <f t="shared" si="0"/>
        <v>Sonntag</v>
      </c>
      <c r="C29" s="15"/>
      <c r="D29" s="16"/>
      <c r="E29" s="16"/>
      <c r="F29" s="16"/>
      <c r="G29" s="54" t="s">
        <v>26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21.75" customHeight="1">
      <c r="A30" s="8">
        <f t="shared" si="1"/>
        <v>46293</v>
      </c>
      <c r="B30" s="1" t="str">
        <f t="shared" si="0"/>
        <v>Montag</v>
      </c>
      <c r="C30" s="18"/>
      <c r="D30" s="18"/>
      <c r="E30" s="18"/>
      <c r="F30" s="18"/>
      <c r="G30" s="55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21.75" customHeight="1">
      <c r="A31" s="8">
        <f t="shared" si="1"/>
        <v>46294</v>
      </c>
      <c r="B31" s="1" t="str">
        <f t="shared" si="0"/>
        <v>Dienstag</v>
      </c>
      <c r="C31" s="56" t="s">
        <v>31</v>
      </c>
      <c r="D31" s="53" t="s">
        <v>31</v>
      </c>
      <c r="E31" s="53" t="s">
        <v>31</v>
      </c>
      <c r="F31" s="73" t="s">
        <v>30</v>
      </c>
      <c r="G31" s="76" t="s">
        <v>107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21.75" customHeight="1">
      <c r="A32" s="8">
        <f t="shared" si="1"/>
        <v>46295</v>
      </c>
      <c r="B32" s="1" t="str">
        <f t="shared" si="0"/>
        <v>Mittwoch</v>
      </c>
      <c r="C32" s="52"/>
      <c r="D32" s="18"/>
      <c r="E32" s="51"/>
      <c r="F32" s="51"/>
      <c r="G32" s="5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21.75" customHeight="1">
      <c r="A33" s="8">
        <f t="shared" si="1"/>
        <v>46296</v>
      </c>
      <c r="B33" s="1" t="str">
        <f t="shared" si="0"/>
        <v>Donnerstag</v>
      </c>
      <c r="C33" s="52"/>
      <c r="D33" s="51"/>
      <c r="E33" s="73" t="s">
        <v>30</v>
      </c>
      <c r="F33" s="51"/>
      <c r="G33" s="54"/>
      <c r="H33" s="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21.75" customHeight="1">
      <c r="A34" s="8">
        <f t="shared" si="1"/>
        <v>46297</v>
      </c>
      <c r="B34" s="1" t="str">
        <f t="shared" si="0"/>
        <v>Freitag</v>
      </c>
      <c r="C34" s="75" t="s">
        <v>30</v>
      </c>
      <c r="D34" s="73" t="s">
        <v>30</v>
      </c>
      <c r="E34" s="51"/>
      <c r="F34" s="51"/>
      <c r="G34" s="5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21.75" customHeight="1">
      <c r="A35" s="8">
        <f t="shared" si="1"/>
        <v>46298</v>
      </c>
      <c r="B35" s="1" t="str">
        <f t="shared" si="0"/>
        <v>Samstag</v>
      </c>
      <c r="C35" s="57" t="s">
        <v>32</v>
      </c>
      <c r="D35" s="58"/>
      <c r="E35" s="58"/>
      <c r="F35" s="59"/>
      <c r="G35" s="60" t="s">
        <v>33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21.75" customHeight="1">
      <c r="A36" s="8">
        <f t="shared" si="1"/>
        <v>46299</v>
      </c>
      <c r="B36" s="1" t="str">
        <f t="shared" si="0"/>
        <v>Sonntag</v>
      </c>
      <c r="C36" s="15"/>
      <c r="D36" s="16"/>
      <c r="E36" s="16"/>
      <c r="F36" s="16"/>
      <c r="G36" s="51" t="s">
        <v>35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21.75" customHeight="1">
      <c r="A37" s="8">
        <f t="shared" si="1"/>
        <v>46300</v>
      </c>
      <c r="B37" s="1" t="str">
        <f t="shared" si="0"/>
        <v>Montag</v>
      </c>
      <c r="C37" s="14" t="s">
        <v>40</v>
      </c>
      <c r="D37" s="14" t="s">
        <v>40</v>
      </c>
      <c r="E37" s="14" t="s">
        <v>40</v>
      </c>
      <c r="F37" s="14" t="s">
        <v>40</v>
      </c>
      <c r="G37" s="14" t="s">
        <v>40</v>
      </c>
      <c r="H37" s="3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21.75" customHeight="1">
      <c r="A38" s="8">
        <f t="shared" si="1"/>
        <v>46301</v>
      </c>
      <c r="B38" s="1" t="str">
        <f t="shared" si="0"/>
        <v>Dienstag</v>
      </c>
      <c r="C38" s="26" t="s">
        <v>24</v>
      </c>
      <c r="D38" s="26" t="s">
        <v>24</v>
      </c>
      <c r="E38" s="26" t="s">
        <v>24</v>
      </c>
      <c r="F38" s="26" t="s">
        <v>24</v>
      </c>
      <c r="G38" s="25" t="s">
        <v>38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21.75" customHeight="1">
      <c r="A39" s="8">
        <f t="shared" si="1"/>
        <v>46302</v>
      </c>
      <c r="B39" s="1" t="str">
        <f t="shared" si="0"/>
        <v>Mittwoch</v>
      </c>
      <c r="C39" s="52"/>
      <c r="D39" s="51"/>
      <c r="E39" s="51"/>
      <c r="F39" s="51"/>
      <c r="G39" s="51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21.75" customHeight="1">
      <c r="A40" s="8">
        <f t="shared" si="1"/>
        <v>46303</v>
      </c>
      <c r="B40" s="1" t="str">
        <f t="shared" si="0"/>
        <v>Donnerstag</v>
      </c>
      <c r="C40" s="52"/>
      <c r="D40" s="51"/>
      <c r="E40" s="51"/>
      <c r="F40" s="51"/>
      <c r="G40" s="5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21.75" customHeight="1">
      <c r="A41" s="8">
        <f t="shared" si="1"/>
        <v>46304</v>
      </c>
      <c r="B41" s="1" t="str">
        <f t="shared" si="0"/>
        <v>Freitag</v>
      </c>
      <c r="C41" s="26" t="s">
        <v>34</v>
      </c>
      <c r="D41" s="26" t="s">
        <v>34</v>
      </c>
      <c r="E41" s="26" t="s">
        <v>34</v>
      </c>
      <c r="F41" s="26" t="s">
        <v>34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21.75" customHeight="1">
      <c r="A42" s="8">
        <f t="shared" si="1"/>
        <v>46305</v>
      </c>
      <c r="B42" s="1" t="str">
        <f t="shared" si="0"/>
        <v>Samstag</v>
      </c>
      <c r="C42" s="15"/>
      <c r="D42" s="16"/>
      <c r="E42" s="16"/>
      <c r="F42" s="16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21.75" customHeight="1">
      <c r="A43" s="8">
        <f t="shared" si="1"/>
        <v>46306</v>
      </c>
      <c r="B43" s="1" t="str">
        <f t="shared" si="0"/>
        <v>Sonntag</v>
      </c>
      <c r="C43" s="15"/>
      <c r="D43" s="16"/>
      <c r="E43" s="16"/>
      <c r="F43" s="16"/>
      <c r="G43" s="5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21.75" customHeight="1">
      <c r="A44" s="8">
        <f t="shared" si="1"/>
        <v>46307</v>
      </c>
      <c r="B44" s="1" t="str">
        <f t="shared" si="0"/>
        <v>Montag</v>
      </c>
      <c r="C44" s="61"/>
      <c r="D44" s="62"/>
      <c r="E44" s="62"/>
      <c r="F44" s="62"/>
      <c r="G44" s="50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21.75" customHeight="1">
      <c r="A45" s="8">
        <f t="shared" si="1"/>
        <v>46308</v>
      </c>
      <c r="B45" s="1" t="str">
        <f t="shared" si="0"/>
        <v>Dienstag</v>
      </c>
      <c r="C45" s="56" t="s">
        <v>41</v>
      </c>
      <c r="D45" s="53" t="s">
        <v>41</v>
      </c>
      <c r="E45" s="53" t="s">
        <v>41</v>
      </c>
      <c r="F45" s="53" t="s">
        <v>41</v>
      </c>
      <c r="G45" s="50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21.75" customHeight="1">
      <c r="A46" s="8">
        <f t="shared" si="1"/>
        <v>46309</v>
      </c>
      <c r="B46" s="1" t="str">
        <f t="shared" si="0"/>
        <v>Mittwoch</v>
      </c>
      <c r="C46" s="61"/>
      <c r="D46" s="62"/>
      <c r="E46" s="62"/>
      <c r="F46" s="62"/>
      <c r="G46" s="50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21.75" customHeight="1">
      <c r="A47" s="8">
        <f t="shared" si="1"/>
        <v>46310</v>
      </c>
      <c r="B47" s="1" t="str">
        <f t="shared" si="0"/>
        <v>Donnerstag</v>
      </c>
      <c r="C47" s="56" t="s">
        <v>41</v>
      </c>
      <c r="D47" s="53" t="s">
        <v>41</v>
      </c>
      <c r="E47" s="53" t="s">
        <v>41</v>
      </c>
      <c r="F47" s="53" t="s">
        <v>41</v>
      </c>
      <c r="G47" s="50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21.75" customHeight="1">
      <c r="A48" s="8">
        <f t="shared" si="1"/>
        <v>46311</v>
      </c>
      <c r="B48" s="1" t="str">
        <f t="shared" si="0"/>
        <v>Freitag</v>
      </c>
      <c r="C48" s="61"/>
      <c r="D48" s="62"/>
      <c r="E48" s="62"/>
      <c r="F48" s="62"/>
      <c r="G48" s="50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21.75" customHeight="1">
      <c r="A49" s="8">
        <f t="shared" si="1"/>
        <v>46312</v>
      </c>
      <c r="B49" s="1" t="str">
        <f t="shared" si="0"/>
        <v>Samstag</v>
      </c>
      <c r="C49" s="15"/>
      <c r="D49" s="16"/>
      <c r="E49" s="16"/>
      <c r="F49" s="16"/>
      <c r="G49" s="5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21.75" customHeight="1">
      <c r="A50" s="8">
        <f t="shared" si="1"/>
        <v>46313</v>
      </c>
      <c r="B50" s="1" t="str">
        <f t="shared" si="0"/>
        <v>Sonntag</v>
      </c>
      <c r="C50" s="15"/>
      <c r="D50" s="16"/>
      <c r="E50" s="16"/>
      <c r="F50" s="16"/>
      <c r="G50" s="50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21.75" customHeight="1">
      <c r="A51" s="8">
        <f t="shared" si="1"/>
        <v>46314</v>
      </c>
      <c r="B51" s="1" t="str">
        <f t="shared" si="0"/>
        <v>Montag</v>
      </c>
      <c r="C51" s="63"/>
      <c r="D51" s="64"/>
      <c r="E51" s="64"/>
      <c r="F51" s="64"/>
      <c r="G51" s="50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21.75" customHeight="1">
      <c r="A52" s="8">
        <f t="shared" si="1"/>
        <v>46315</v>
      </c>
      <c r="B52" s="1" t="str">
        <f t="shared" si="0"/>
        <v>Dienstag</v>
      </c>
      <c r="C52" s="63" t="s">
        <v>44</v>
      </c>
      <c r="D52" s="64" t="s">
        <v>44</v>
      </c>
      <c r="E52" s="64" t="s">
        <v>44</v>
      </c>
      <c r="F52" s="64" t="s">
        <v>44</v>
      </c>
      <c r="G52" s="50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21.75" customHeight="1">
      <c r="A53" s="8">
        <f t="shared" si="1"/>
        <v>46316</v>
      </c>
      <c r="B53" s="1" t="str">
        <f t="shared" si="0"/>
        <v>Mittwoch</v>
      </c>
      <c r="C53" s="63"/>
      <c r="D53" s="64"/>
      <c r="E53" s="64"/>
      <c r="F53" s="64"/>
      <c r="G53" s="5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21.75" customHeight="1">
      <c r="A54" s="8">
        <f t="shared" si="1"/>
        <v>46317</v>
      </c>
      <c r="B54" s="1" t="str">
        <f t="shared" si="0"/>
        <v>Donnerstag</v>
      </c>
      <c r="C54" s="63"/>
      <c r="D54" s="64"/>
      <c r="E54" s="64"/>
      <c r="F54" s="64"/>
      <c r="G54" s="50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21.75" customHeight="1">
      <c r="A55" s="8">
        <f t="shared" si="1"/>
        <v>46318</v>
      </c>
      <c r="B55" s="1" t="str">
        <f t="shared" si="0"/>
        <v>Freitag</v>
      </c>
      <c r="C55" s="63" t="s">
        <v>44</v>
      </c>
      <c r="D55" s="64" t="s">
        <v>44</v>
      </c>
      <c r="E55" s="64" t="s">
        <v>44</v>
      </c>
      <c r="F55" s="64" t="s">
        <v>44</v>
      </c>
      <c r="G55" s="5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21.75" customHeight="1">
      <c r="A56" s="8">
        <f t="shared" si="1"/>
        <v>46319</v>
      </c>
      <c r="B56" s="1" t="str">
        <f t="shared" si="0"/>
        <v>Samstag</v>
      </c>
      <c r="C56" s="15"/>
      <c r="D56" s="16"/>
      <c r="E56" s="16"/>
      <c r="F56" s="16"/>
      <c r="G56" s="51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21.75" customHeight="1">
      <c r="A57" s="8">
        <f t="shared" si="1"/>
        <v>46320</v>
      </c>
      <c r="B57" s="1" t="str">
        <f t="shared" si="0"/>
        <v>Sonntag</v>
      </c>
      <c r="C57" s="15"/>
      <c r="D57" s="16"/>
      <c r="E57" s="16"/>
      <c r="F57" s="16"/>
      <c r="G57" s="51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21.75" customHeight="1">
      <c r="A58" s="8">
        <f t="shared" si="1"/>
        <v>46321</v>
      </c>
      <c r="B58" s="1" t="str">
        <f t="shared" si="0"/>
        <v>Montag</v>
      </c>
      <c r="C58" s="63"/>
      <c r="D58" s="64"/>
      <c r="E58" s="64"/>
      <c r="F58" s="64"/>
      <c r="G58" s="51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21.75" customHeight="1">
      <c r="A59" s="8">
        <f t="shared" si="1"/>
        <v>46322</v>
      </c>
      <c r="B59" s="1" t="str">
        <f t="shared" si="0"/>
        <v>Dienstag</v>
      </c>
      <c r="C59" s="63" t="s">
        <v>44</v>
      </c>
      <c r="D59" s="64" t="s">
        <v>44</v>
      </c>
      <c r="E59" s="64" t="s">
        <v>44</v>
      </c>
      <c r="F59" s="64" t="s">
        <v>44</v>
      </c>
      <c r="G59" s="5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21.75" customHeight="1">
      <c r="A60" s="8">
        <f t="shared" si="1"/>
        <v>46323</v>
      </c>
      <c r="B60" s="1" t="str">
        <f t="shared" si="0"/>
        <v>Mittwoch</v>
      </c>
      <c r="C60" s="63"/>
      <c r="D60" s="64"/>
      <c r="E60" s="64"/>
      <c r="F60" s="64"/>
      <c r="G60" s="51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21.75" customHeight="1">
      <c r="A61" s="8">
        <f t="shared" si="1"/>
        <v>46324</v>
      </c>
      <c r="B61" s="1" t="str">
        <f t="shared" si="0"/>
        <v>Donnerstag</v>
      </c>
      <c r="C61" s="63" t="s">
        <v>44</v>
      </c>
      <c r="D61" s="64" t="s">
        <v>44</v>
      </c>
      <c r="E61" s="64" t="s">
        <v>44</v>
      </c>
      <c r="F61" s="64" t="s">
        <v>44</v>
      </c>
      <c r="G61" s="50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21.75" customHeight="1">
      <c r="A62" s="8">
        <f t="shared" si="1"/>
        <v>46325</v>
      </c>
      <c r="B62" s="1" t="str">
        <f t="shared" si="0"/>
        <v>Freitag</v>
      </c>
      <c r="C62" s="63"/>
      <c r="D62" s="64"/>
      <c r="E62" s="64"/>
      <c r="F62" s="64"/>
      <c r="G62" s="50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21.75" customHeight="1">
      <c r="A63" s="8">
        <f t="shared" si="1"/>
        <v>46326</v>
      </c>
      <c r="B63" s="1" t="str">
        <f t="shared" si="0"/>
        <v>Samstag</v>
      </c>
      <c r="C63" s="65" t="s">
        <v>45</v>
      </c>
      <c r="D63" s="66" t="s">
        <v>45</v>
      </c>
      <c r="E63" s="66" t="s">
        <v>45</v>
      </c>
      <c r="F63" s="66" t="s">
        <v>45</v>
      </c>
      <c r="G63" s="51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21.75" customHeight="1">
      <c r="A64" s="8">
        <f t="shared" si="1"/>
        <v>46327</v>
      </c>
      <c r="B64" s="1" t="str">
        <f t="shared" si="0"/>
        <v>Sonntag</v>
      </c>
      <c r="C64" s="15"/>
      <c r="D64" s="16"/>
      <c r="E64" s="16"/>
      <c r="F64" s="16"/>
      <c r="G64" s="51" t="s">
        <v>46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21.75" customHeight="1">
      <c r="A65" s="8">
        <f t="shared" si="1"/>
        <v>46328</v>
      </c>
      <c r="B65" s="1" t="str">
        <f t="shared" si="0"/>
        <v>Montag</v>
      </c>
      <c r="C65" s="56" t="s">
        <v>47</v>
      </c>
      <c r="D65" s="53" t="s">
        <v>48</v>
      </c>
      <c r="E65" s="53" t="s">
        <v>47</v>
      </c>
      <c r="F65" s="53" t="s">
        <v>48</v>
      </c>
      <c r="G65" s="5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21.75" customHeight="1">
      <c r="A66" s="8">
        <f t="shared" si="1"/>
        <v>46329</v>
      </c>
      <c r="B66" s="1" t="str">
        <f t="shared" si="0"/>
        <v>Dienstag</v>
      </c>
      <c r="C66" s="25" t="s">
        <v>39</v>
      </c>
      <c r="D66" s="25" t="s">
        <v>39</v>
      </c>
      <c r="E66" s="25" t="s">
        <v>39</v>
      </c>
      <c r="F66" s="25" t="s">
        <v>39</v>
      </c>
      <c r="G66" s="14" t="s">
        <v>53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21.75" customHeight="1">
      <c r="A67" s="8">
        <f t="shared" si="1"/>
        <v>46330</v>
      </c>
      <c r="B67" s="1" t="str">
        <f t="shared" si="0"/>
        <v>Mittwoch</v>
      </c>
      <c r="C67" s="11" t="s">
        <v>49</v>
      </c>
      <c r="D67" s="11" t="s">
        <v>49</v>
      </c>
      <c r="E67" s="25" t="s">
        <v>96</v>
      </c>
      <c r="F67" s="25" t="s">
        <v>96</v>
      </c>
      <c r="G67" s="11" t="s">
        <v>97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21.75" customHeight="1">
      <c r="A68" s="8">
        <f t="shared" si="1"/>
        <v>46331</v>
      </c>
      <c r="B68" s="1" t="str">
        <f t="shared" si="0"/>
        <v>Donnerstag</v>
      </c>
      <c r="C68" s="75" t="s">
        <v>43</v>
      </c>
      <c r="D68" s="73" t="s">
        <v>43</v>
      </c>
      <c r="E68" s="18"/>
      <c r="F68" s="18"/>
      <c r="G68" s="6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21.75" customHeight="1">
      <c r="A69" s="8">
        <f t="shared" si="1"/>
        <v>46332</v>
      </c>
      <c r="B69" s="1" t="str">
        <f t="shared" si="0"/>
        <v>Freitag</v>
      </c>
      <c r="C69" s="17"/>
      <c r="D69" s="31"/>
      <c r="E69" s="18"/>
      <c r="F69" s="18"/>
      <c r="G69" s="51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21.75" customHeight="1">
      <c r="A70" s="8">
        <f t="shared" si="1"/>
        <v>46333</v>
      </c>
      <c r="B70" s="1" t="str">
        <f t="shared" si="0"/>
        <v>Samstag</v>
      </c>
      <c r="C70" s="15"/>
      <c r="D70" s="16"/>
      <c r="E70" s="16"/>
      <c r="F70" s="16"/>
      <c r="G70" s="50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21.75" customHeight="1">
      <c r="A71" s="8">
        <f t="shared" si="1"/>
        <v>46334</v>
      </c>
      <c r="B71" s="1" t="str">
        <f t="shared" si="0"/>
        <v>Sonntag</v>
      </c>
      <c r="C71" s="15"/>
      <c r="D71" s="16"/>
      <c r="E71" s="16"/>
      <c r="F71" s="16"/>
      <c r="G71" s="50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21.75" customHeight="1">
      <c r="A72" s="8">
        <f t="shared" si="1"/>
        <v>46335</v>
      </c>
      <c r="B72" s="1" t="str">
        <f t="shared" si="0"/>
        <v>Montag</v>
      </c>
      <c r="C72" s="31"/>
      <c r="D72" s="22"/>
      <c r="E72" s="18"/>
      <c r="F72" s="30" t="s">
        <v>57</v>
      </c>
      <c r="G72" s="50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21.75" customHeight="1">
      <c r="A73" s="8">
        <f t="shared" si="1"/>
        <v>46336</v>
      </c>
      <c r="B73" s="1" t="str">
        <f t="shared" si="0"/>
        <v>Dienstag</v>
      </c>
      <c r="C73" s="14" t="s">
        <v>53</v>
      </c>
      <c r="D73" s="14" t="s">
        <v>53</v>
      </c>
      <c r="E73" s="14" t="s">
        <v>53</v>
      </c>
      <c r="F73" s="14" t="s">
        <v>53</v>
      </c>
      <c r="G73" s="14" t="s">
        <v>53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21.75" customHeight="1">
      <c r="A74" s="8">
        <f t="shared" si="1"/>
        <v>46337</v>
      </c>
      <c r="B74" s="1" t="str">
        <f t="shared" si="0"/>
        <v>Mittwoch</v>
      </c>
      <c r="C74" s="17"/>
      <c r="D74" s="18"/>
      <c r="E74" s="17"/>
      <c r="F74" s="73" t="s">
        <v>43</v>
      </c>
      <c r="G74" s="18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21.75" customHeight="1">
      <c r="A75" s="8">
        <f t="shared" si="1"/>
        <v>46338</v>
      </c>
      <c r="B75" s="1" t="str">
        <f t="shared" si="0"/>
        <v>Donnerstag</v>
      </c>
      <c r="C75" s="17"/>
      <c r="D75" s="18"/>
      <c r="E75" s="18"/>
      <c r="F75" s="18"/>
      <c r="G75" s="50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21.75" customHeight="1">
      <c r="A76" s="8">
        <f t="shared" si="1"/>
        <v>46339</v>
      </c>
      <c r="B76" s="1" t="str">
        <f t="shared" si="0"/>
        <v>Freitag</v>
      </c>
      <c r="C76" s="75" t="s">
        <v>96</v>
      </c>
      <c r="D76" s="25" t="s">
        <v>96</v>
      </c>
      <c r="E76" s="67" t="s">
        <v>57</v>
      </c>
      <c r="F76" s="18"/>
      <c r="G76" s="18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21.75" customHeight="1">
      <c r="A77" s="8">
        <f t="shared" si="1"/>
        <v>46340</v>
      </c>
      <c r="B77" s="1" t="str">
        <f t="shared" si="0"/>
        <v>Samstag</v>
      </c>
      <c r="C77" s="15"/>
      <c r="D77" s="16"/>
      <c r="E77" s="16"/>
      <c r="F77" s="16"/>
      <c r="G77" s="18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21.75" customHeight="1">
      <c r="A78" s="8">
        <f t="shared" si="1"/>
        <v>46341</v>
      </c>
      <c r="B78" s="1" t="str">
        <f t="shared" si="0"/>
        <v>Sonntag</v>
      </c>
      <c r="C78" s="15"/>
      <c r="D78" s="16"/>
      <c r="E78" s="16"/>
      <c r="F78" s="16"/>
      <c r="G78" s="50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21.75" customHeight="1">
      <c r="A79" s="8">
        <f t="shared" si="1"/>
        <v>46342</v>
      </c>
      <c r="B79" s="1" t="str">
        <f t="shared" si="0"/>
        <v>Montag</v>
      </c>
      <c r="C79" s="17"/>
      <c r="D79" s="18"/>
      <c r="E79" s="26" t="s">
        <v>60</v>
      </c>
      <c r="F79" s="26" t="s">
        <v>60</v>
      </c>
      <c r="G79" s="50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21.75" customHeight="1">
      <c r="A80" s="8">
        <f t="shared" si="1"/>
        <v>46343</v>
      </c>
      <c r="B80" s="1" t="str">
        <f t="shared" si="0"/>
        <v>Dienstag</v>
      </c>
      <c r="C80" s="4"/>
      <c r="D80" s="73" t="s">
        <v>52</v>
      </c>
      <c r="E80" s="4"/>
      <c r="F80" s="4"/>
      <c r="G80" s="50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21.75" customHeight="1">
      <c r="A81" s="8">
        <f t="shared" si="1"/>
        <v>46344</v>
      </c>
      <c r="B81" s="1" t="str">
        <f t="shared" si="0"/>
        <v>Mittwoch</v>
      </c>
      <c r="C81" s="75" t="s">
        <v>59</v>
      </c>
      <c r="D81" s="73" t="s">
        <v>60</v>
      </c>
      <c r="E81" s="18"/>
      <c r="F81" s="18"/>
      <c r="G81" s="51" t="s">
        <v>54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21.75" customHeight="1">
      <c r="A82" s="8">
        <f t="shared" si="1"/>
        <v>46345</v>
      </c>
      <c r="B82" s="1" t="str">
        <f t="shared" si="0"/>
        <v>Donnerstag</v>
      </c>
      <c r="C82" s="17"/>
      <c r="D82" s="18"/>
      <c r="E82" s="73" t="s">
        <v>43</v>
      </c>
      <c r="F82" s="18"/>
      <c r="G82" s="18"/>
      <c r="H82" s="38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21.75" customHeight="1">
      <c r="A83" s="8">
        <f t="shared" si="1"/>
        <v>46346</v>
      </c>
      <c r="B83" s="1" t="str">
        <f t="shared" si="0"/>
        <v>Freitag</v>
      </c>
      <c r="C83" s="56" t="s">
        <v>56</v>
      </c>
      <c r="D83" s="53" t="s">
        <v>56</v>
      </c>
      <c r="E83" s="53" t="s">
        <v>56</v>
      </c>
      <c r="F83" s="53" t="s">
        <v>56</v>
      </c>
      <c r="G83" s="18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21.75" customHeight="1">
      <c r="A84" s="8">
        <f t="shared" si="1"/>
        <v>46347</v>
      </c>
      <c r="B84" s="1" t="str">
        <f t="shared" si="0"/>
        <v>Samstag</v>
      </c>
      <c r="C84" s="15"/>
      <c r="D84" s="16"/>
      <c r="E84" s="16"/>
      <c r="F84" s="16"/>
      <c r="G84" s="18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21.75" customHeight="1">
      <c r="A85" s="8">
        <f t="shared" si="1"/>
        <v>46348</v>
      </c>
      <c r="B85" s="1" t="str">
        <f t="shared" si="0"/>
        <v>Sonntag</v>
      </c>
      <c r="C85" s="15"/>
      <c r="D85" s="16"/>
      <c r="E85" s="16"/>
      <c r="F85" s="16"/>
      <c r="G85" s="51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21.75" customHeight="1">
      <c r="A86" s="8">
        <f t="shared" si="1"/>
        <v>46349</v>
      </c>
      <c r="B86" s="1" t="str">
        <f t="shared" si="0"/>
        <v>Montag</v>
      </c>
      <c r="C86" s="75" t="s">
        <v>52</v>
      </c>
      <c r="D86" s="73" t="s">
        <v>59</v>
      </c>
      <c r="E86" s="73" t="s">
        <v>59</v>
      </c>
      <c r="F86" s="73" t="s">
        <v>59</v>
      </c>
      <c r="G86" s="50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21.75" customHeight="1">
      <c r="A87" s="8">
        <f t="shared" si="1"/>
        <v>46350</v>
      </c>
      <c r="B87" s="1" t="str">
        <f t="shared" si="0"/>
        <v>Dienstag</v>
      </c>
      <c r="C87" s="17"/>
      <c r="D87" s="31"/>
      <c r="E87" s="18"/>
      <c r="F87" s="22"/>
      <c r="G87" s="18"/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21.75" customHeight="1">
      <c r="A88" s="8">
        <f t="shared" si="1"/>
        <v>46351</v>
      </c>
      <c r="B88" s="1" t="str">
        <f t="shared" si="0"/>
        <v>Mittwoch</v>
      </c>
      <c r="C88" s="14" t="s">
        <v>62</v>
      </c>
      <c r="D88" s="14" t="s">
        <v>62</v>
      </c>
      <c r="E88" s="14" t="s">
        <v>62</v>
      </c>
      <c r="F88" s="14" t="s">
        <v>62</v>
      </c>
      <c r="G88" s="14" t="s">
        <v>62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21.75" customHeight="1">
      <c r="A89" s="8">
        <f t="shared" si="1"/>
        <v>46352</v>
      </c>
      <c r="B89" s="1" t="str">
        <f t="shared" si="0"/>
        <v>Donnerstag</v>
      </c>
      <c r="C89" s="25" t="s">
        <v>63</v>
      </c>
      <c r="D89" s="25" t="s">
        <v>63</v>
      </c>
      <c r="E89" s="25" t="s">
        <v>63</v>
      </c>
      <c r="F89" s="25" t="s">
        <v>63</v>
      </c>
      <c r="G89" s="50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21.75" customHeight="1">
      <c r="A90" s="8">
        <f t="shared" si="1"/>
        <v>46353</v>
      </c>
      <c r="B90" s="1" t="str">
        <f t="shared" si="0"/>
        <v>Freitag</v>
      </c>
      <c r="C90" s="31"/>
      <c r="D90" s="18"/>
      <c r="E90" s="50"/>
      <c r="F90" s="18"/>
      <c r="G90" s="18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21.75" customHeight="1">
      <c r="A91" s="8">
        <f t="shared" si="1"/>
        <v>46354</v>
      </c>
      <c r="B91" s="1" t="str">
        <f t="shared" si="0"/>
        <v>Samstag</v>
      </c>
      <c r="C91" s="15"/>
      <c r="D91" s="16"/>
      <c r="E91" s="16"/>
      <c r="F91" s="16"/>
      <c r="G91" s="18"/>
      <c r="H91" s="5"/>
      <c r="I91" s="37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21.75" customHeight="1">
      <c r="A92" s="8">
        <f t="shared" si="1"/>
        <v>46355</v>
      </c>
      <c r="B92" s="1" t="str">
        <f t="shared" si="0"/>
        <v>Sonntag</v>
      </c>
      <c r="C92" s="15"/>
      <c r="D92" s="16"/>
      <c r="E92" s="16"/>
      <c r="F92" s="16"/>
      <c r="G92" s="50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21.75" customHeight="1">
      <c r="A93" s="8">
        <f t="shared" si="1"/>
        <v>46356</v>
      </c>
      <c r="B93" s="1" t="str">
        <f t="shared" si="0"/>
        <v>Montag</v>
      </c>
      <c r="C93" s="17"/>
      <c r="D93" s="73" t="s">
        <v>57</v>
      </c>
      <c r="E93" s="18"/>
      <c r="F93" s="18"/>
      <c r="G93" s="50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21.75" customHeight="1">
      <c r="A94" s="8">
        <f t="shared" si="1"/>
        <v>46357</v>
      </c>
      <c r="B94" s="1" t="str">
        <f t="shared" si="0"/>
        <v>Dienstag</v>
      </c>
      <c r="C94" s="26" t="s">
        <v>30</v>
      </c>
      <c r="D94" s="26" t="s">
        <v>30</v>
      </c>
      <c r="E94" s="26" t="s">
        <v>30</v>
      </c>
      <c r="F94" s="26" t="s">
        <v>30</v>
      </c>
      <c r="G94" s="50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21.75" customHeight="1">
      <c r="A95" s="8">
        <f t="shared" si="1"/>
        <v>46358</v>
      </c>
      <c r="B95" s="1" t="str">
        <f t="shared" si="0"/>
        <v>Mittwoch</v>
      </c>
      <c r="C95" s="68"/>
      <c r="D95" s="22"/>
      <c r="E95" s="26" t="s">
        <v>24</v>
      </c>
      <c r="F95" s="50"/>
      <c r="G95" s="50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21.75" customHeight="1">
      <c r="A96" s="8">
        <f t="shared" si="1"/>
        <v>46359</v>
      </c>
      <c r="B96" s="1" t="str">
        <f t="shared" si="0"/>
        <v>Donnerstag</v>
      </c>
      <c r="C96" s="50"/>
      <c r="D96" s="50"/>
      <c r="E96" s="68"/>
      <c r="F96" s="50"/>
      <c r="G96" s="50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21.75" customHeight="1">
      <c r="A97" s="8">
        <f t="shared" si="1"/>
        <v>46360</v>
      </c>
      <c r="B97" s="1" t="str">
        <f t="shared" si="0"/>
        <v>Freitag</v>
      </c>
      <c r="C97" s="26" t="s">
        <v>24</v>
      </c>
      <c r="D97" s="50"/>
      <c r="E97" s="50"/>
      <c r="F97" s="73" t="s">
        <v>24</v>
      </c>
      <c r="G97" s="18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21.75" customHeight="1">
      <c r="A98" s="8">
        <f t="shared" si="1"/>
        <v>46361</v>
      </c>
      <c r="B98" s="1" t="str">
        <f t="shared" si="0"/>
        <v>Samstag</v>
      </c>
      <c r="C98" s="15"/>
      <c r="D98" s="16"/>
      <c r="E98" s="16"/>
      <c r="F98" s="16"/>
      <c r="G98" s="50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21.75" customHeight="1">
      <c r="A99" s="8">
        <f t="shared" si="1"/>
        <v>46362</v>
      </c>
      <c r="B99" s="1" t="str">
        <f t="shared" si="0"/>
        <v>Sonntag</v>
      </c>
      <c r="C99" s="15"/>
      <c r="D99" s="16"/>
      <c r="E99" s="16"/>
      <c r="F99" s="16"/>
      <c r="G99" s="51" t="s">
        <v>64</v>
      </c>
      <c r="H99" s="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21.75" customHeight="1">
      <c r="A100" s="8">
        <f t="shared" si="1"/>
        <v>46363</v>
      </c>
      <c r="B100" s="1" t="str">
        <f t="shared" si="0"/>
        <v>Montag</v>
      </c>
      <c r="C100" s="31"/>
      <c r="D100" s="14" t="s">
        <v>99</v>
      </c>
      <c r="E100" s="18"/>
      <c r="F100" s="73" t="s">
        <v>52</v>
      </c>
      <c r="G100" s="50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21.75" customHeight="1">
      <c r="A101" s="8">
        <f t="shared" si="1"/>
        <v>46364</v>
      </c>
      <c r="B101" s="1" t="str">
        <f t="shared" si="0"/>
        <v>Dienstag</v>
      </c>
      <c r="C101" s="75" t="s">
        <v>57</v>
      </c>
      <c r="D101" s="50"/>
      <c r="E101" s="73" t="s">
        <v>52</v>
      </c>
      <c r="F101" s="14" t="s">
        <v>27</v>
      </c>
      <c r="G101" s="50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21.75" customHeight="1">
      <c r="A102" s="8">
        <f t="shared" si="1"/>
        <v>46365</v>
      </c>
      <c r="B102" s="1" t="str">
        <f t="shared" si="0"/>
        <v>Mittwoch</v>
      </c>
      <c r="C102" s="26" t="s">
        <v>34</v>
      </c>
      <c r="D102" s="26" t="s">
        <v>34</v>
      </c>
      <c r="E102" s="26" t="s">
        <v>34</v>
      </c>
      <c r="F102" s="26" t="s">
        <v>34</v>
      </c>
      <c r="G102" s="50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21.75" customHeight="1">
      <c r="A103" s="8">
        <f t="shared" si="1"/>
        <v>46366</v>
      </c>
      <c r="B103" s="1" t="str">
        <f t="shared" si="0"/>
        <v>Donnerstag</v>
      </c>
      <c r="C103" s="69"/>
      <c r="D103" s="50"/>
      <c r="E103" s="50"/>
      <c r="F103" s="50"/>
      <c r="G103" s="50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21.75" customHeight="1">
      <c r="A104" s="8">
        <f t="shared" si="1"/>
        <v>46367</v>
      </c>
      <c r="B104" s="1" t="str">
        <f t="shared" si="0"/>
        <v>Freitag</v>
      </c>
      <c r="C104" s="69"/>
      <c r="D104" s="26" t="s">
        <v>24</v>
      </c>
      <c r="E104" s="50"/>
      <c r="F104" s="50"/>
      <c r="G104" s="18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21.75" customHeight="1">
      <c r="A105" s="8">
        <f t="shared" si="1"/>
        <v>46368</v>
      </c>
      <c r="B105" s="1" t="str">
        <f t="shared" si="0"/>
        <v>Samstag</v>
      </c>
      <c r="C105" s="15"/>
      <c r="D105" s="16"/>
      <c r="E105" s="16"/>
      <c r="F105" s="16"/>
      <c r="G105" s="50"/>
      <c r="H105" s="4"/>
      <c r="I105" s="5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21.75" customHeight="1">
      <c r="A106" s="8">
        <f t="shared" si="1"/>
        <v>46369</v>
      </c>
      <c r="B106" s="1" t="str">
        <f t="shared" si="0"/>
        <v>Sonntag</v>
      </c>
      <c r="C106" s="15"/>
      <c r="D106" s="16"/>
      <c r="E106" s="16"/>
      <c r="F106" s="16"/>
      <c r="G106" s="51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21.75" customHeight="1">
      <c r="A107" s="8">
        <f t="shared" si="1"/>
        <v>46370</v>
      </c>
      <c r="B107" s="1" t="str">
        <f t="shared" si="0"/>
        <v>Montag</v>
      </c>
      <c r="C107" s="17"/>
      <c r="D107" s="18"/>
      <c r="E107" s="18"/>
      <c r="F107" s="18"/>
      <c r="G107" s="50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21.75" customHeight="1">
      <c r="A108" s="8">
        <f t="shared" si="1"/>
        <v>46371</v>
      </c>
      <c r="B108" s="1" t="str">
        <f t="shared" si="0"/>
        <v>Dienstag</v>
      </c>
      <c r="C108" s="25" t="s">
        <v>39</v>
      </c>
      <c r="D108" s="25" t="s">
        <v>39</v>
      </c>
      <c r="E108" s="25" t="s">
        <v>39</v>
      </c>
      <c r="F108" s="25" t="s">
        <v>39</v>
      </c>
      <c r="G108" s="50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21.75" customHeight="1">
      <c r="A109" s="8">
        <f t="shared" si="1"/>
        <v>46372</v>
      </c>
      <c r="B109" s="1" t="str">
        <f t="shared" si="0"/>
        <v>Mittwoch</v>
      </c>
      <c r="C109" s="75" t="s">
        <v>60</v>
      </c>
      <c r="D109" s="18"/>
      <c r="E109" s="18"/>
      <c r="F109" s="18"/>
      <c r="G109" s="50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21.75" customHeight="1">
      <c r="A110" s="8">
        <f t="shared" si="1"/>
        <v>46373</v>
      </c>
      <c r="B110" s="1" t="str">
        <f t="shared" si="0"/>
        <v>Donnerstag</v>
      </c>
      <c r="C110" s="14" t="s">
        <v>73</v>
      </c>
      <c r="D110" s="14" t="s">
        <v>73</v>
      </c>
      <c r="E110" s="14" t="s">
        <v>73</v>
      </c>
      <c r="F110" s="14" t="s">
        <v>73</v>
      </c>
      <c r="G110" s="14" t="s">
        <v>73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21.75" customHeight="1">
      <c r="A111" s="8">
        <f t="shared" si="1"/>
        <v>46374</v>
      </c>
      <c r="B111" s="1" t="str">
        <f t="shared" si="0"/>
        <v>Freitag</v>
      </c>
      <c r="C111" s="17"/>
      <c r="D111" s="18"/>
      <c r="E111" s="18"/>
      <c r="F111" s="18"/>
      <c r="G111" s="18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21.75" customHeight="1">
      <c r="A112" s="8">
        <f t="shared" si="1"/>
        <v>46375</v>
      </c>
      <c r="B112" s="1" t="str">
        <f t="shared" si="0"/>
        <v>Samstag</v>
      </c>
      <c r="C112" s="15"/>
      <c r="D112" s="16"/>
      <c r="E112" s="16"/>
      <c r="F112" s="16"/>
      <c r="G112" s="50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21.75" customHeight="1">
      <c r="A113" s="8">
        <f t="shared" si="1"/>
        <v>46376</v>
      </c>
      <c r="B113" s="1" t="str">
        <f t="shared" si="0"/>
        <v>Sonntag</v>
      </c>
      <c r="C113" s="15"/>
      <c r="D113" s="16"/>
      <c r="E113" s="16"/>
      <c r="F113" s="16"/>
      <c r="G113" s="50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21.75" customHeight="1">
      <c r="A114" s="8">
        <f t="shared" si="1"/>
        <v>46377</v>
      </c>
      <c r="B114" s="1" t="str">
        <f t="shared" si="0"/>
        <v>Montag</v>
      </c>
      <c r="C114" s="63"/>
      <c r="D114" s="64"/>
      <c r="E114" s="64"/>
      <c r="F114" s="64"/>
      <c r="G114" s="50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21.75" customHeight="1">
      <c r="A115" s="8">
        <f t="shared" si="1"/>
        <v>46378</v>
      </c>
      <c r="B115" s="1" t="str">
        <f t="shared" si="0"/>
        <v>Dienstag</v>
      </c>
      <c r="C115" s="63" t="s">
        <v>66</v>
      </c>
      <c r="D115" s="64" t="s">
        <v>66</v>
      </c>
      <c r="E115" s="64" t="s">
        <v>66</v>
      </c>
      <c r="F115" s="64" t="s">
        <v>66</v>
      </c>
      <c r="G115" s="50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21.75" customHeight="1">
      <c r="A116" s="8">
        <f t="shared" si="1"/>
        <v>46379</v>
      </c>
      <c r="B116" s="1" t="str">
        <f t="shared" si="0"/>
        <v>Mittwoch</v>
      </c>
      <c r="C116" s="63"/>
      <c r="D116" s="64"/>
      <c r="E116" s="64"/>
      <c r="F116" s="64"/>
      <c r="G116" s="50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21.75" customHeight="1">
      <c r="A117" s="8">
        <f t="shared" si="1"/>
        <v>46380</v>
      </c>
      <c r="B117" s="1" t="str">
        <f t="shared" si="0"/>
        <v>Donnerstag</v>
      </c>
      <c r="C117" s="70" t="s">
        <v>67</v>
      </c>
      <c r="D117" s="59" t="s">
        <v>67</v>
      </c>
      <c r="E117" s="59" t="s">
        <v>67</v>
      </c>
      <c r="F117" s="59" t="s">
        <v>67</v>
      </c>
      <c r="G117" s="50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21.75" customHeight="1">
      <c r="A118" s="8">
        <f t="shared" si="1"/>
        <v>46381</v>
      </c>
      <c r="B118" s="1" t="str">
        <f t="shared" si="0"/>
        <v>Freitag</v>
      </c>
      <c r="C118" s="70" t="s">
        <v>68</v>
      </c>
      <c r="D118" s="59" t="s">
        <v>68</v>
      </c>
      <c r="E118" s="59" t="s">
        <v>68</v>
      </c>
      <c r="F118" s="59" t="s">
        <v>68</v>
      </c>
      <c r="G118" s="50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21.75" customHeight="1">
      <c r="A119" s="8">
        <f t="shared" si="1"/>
        <v>46382</v>
      </c>
      <c r="B119" s="1" t="str">
        <f t="shared" si="0"/>
        <v>Samstag</v>
      </c>
      <c r="C119" s="15"/>
      <c r="D119" s="16"/>
      <c r="E119" s="16"/>
      <c r="F119" s="16"/>
      <c r="G119" s="50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21.75" customHeight="1">
      <c r="A120" s="8">
        <f t="shared" si="1"/>
        <v>46383</v>
      </c>
      <c r="B120" s="1" t="str">
        <f t="shared" si="0"/>
        <v>Sonntag</v>
      </c>
      <c r="C120" s="15"/>
      <c r="D120" s="16"/>
      <c r="E120" s="16"/>
      <c r="F120" s="16"/>
      <c r="G120" s="50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21.75" customHeight="1">
      <c r="A121" s="8">
        <f t="shared" si="1"/>
        <v>46384</v>
      </c>
      <c r="B121" s="1" t="str">
        <f t="shared" si="0"/>
        <v>Montag</v>
      </c>
      <c r="C121" s="63"/>
      <c r="D121" s="64"/>
      <c r="E121" s="64"/>
      <c r="F121" s="64"/>
      <c r="G121" s="50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21.75" customHeight="1">
      <c r="A122" s="8">
        <f t="shared" si="1"/>
        <v>46385</v>
      </c>
      <c r="B122" s="1" t="str">
        <f t="shared" si="0"/>
        <v>Dienstag</v>
      </c>
      <c r="C122" s="63" t="s">
        <v>66</v>
      </c>
      <c r="D122" s="64" t="s">
        <v>66</v>
      </c>
      <c r="E122" s="64" t="s">
        <v>66</v>
      </c>
      <c r="F122" s="64" t="s">
        <v>66</v>
      </c>
      <c r="G122" s="50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21.75" customHeight="1">
      <c r="A123" s="8">
        <f t="shared" si="1"/>
        <v>46386</v>
      </c>
      <c r="B123" s="1" t="str">
        <f t="shared" si="0"/>
        <v>Mittwoch</v>
      </c>
      <c r="C123" s="63"/>
      <c r="D123" s="64"/>
      <c r="E123" s="64"/>
      <c r="F123" s="64"/>
      <c r="G123" s="50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21.75" customHeight="1">
      <c r="A124" s="8">
        <f t="shared" si="1"/>
        <v>46387</v>
      </c>
      <c r="B124" s="1" t="str">
        <f t="shared" si="0"/>
        <v>Donnerstag</v>
      </c>
      <c r="C124" s="70" t="s">
        <v>72</v>
      </c>
      <c r="D124" s="59" t="s">
        <v>72</v>
      </c>
      <c r="E124" s="59" t="s">
        <v>72</v>
      </c>
      <c r="F124" s="59" t="s">
        <v>72</v>
      </c>
      <c r="G124" s="51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21.75" customHeight="1">
      <c r="A125" s="8">
        <f t="shared" si="1"/>
        <v>46388</v>
      </c>
      <c r="B125" s="1" t="str">
        <f t="shared" si="0"/>
        <v>Freitag</v>
      </c>
      <c r="C125" s="70" t="s">
        <v>74</v>
      </c>
      <c r="D125" s="59" t="s">
        <v>74</v>
      </c>
      <c r="E125" s="59" t="s">
        <v>74</v>
      </c>
      <c r="F125" s="59" t="s">
        <v>74</v>
      </c>
      <c r="G125" s="51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21.75" customHeight="1">
      <c r="A126" s="8">
        <f t="shared" si="1"/>
        <v>46389</v>
      </c>
      <c r="B126" s="1" t="str">
        <f t="shared" si="0"/>
        <v>Samstag</v>
      </c>
      <c r="C126" s="15"/>
      <c r="D126" s="16"/>
      <c r="E126" s="16"/>
      <c r="F126" s="16"/>
      <c r="G126" s="50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21.75" customHeight="1">
      <c r="A127" s="8">
        <f t="shared" si="1"/>
        <v>46390</v>
      </c>
      <c r="B127" s="1" t="str">
        <f t="shared" si="0"/>
        <v>Sonntag</v>
      </c>
      <c r="C127" s="15"/>
      <c r="D127" s="16"/>
      <c r="E127" s="16"/>
      <c r="F127" s="16"/>
      <c r="G127" s="50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21.75" customHeight="1">
      <c r="A128" s="8">
        <f t="shared" si="1"/>
        <v>46391</v>
      </c>
      <c r="B128" s="1" t="str">
        <f t="shared" si="0"/>
        <v>Montag</v>
      </c>
      <c r="C128" s="17"/>
      <c r="D128" s="18"/>
      <c r="E128" s="18"/>
      <c r="F128" s="18"/>
      <c r="G128" s="50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21.75" customHeight="1">
      <c r="A129" s="8">
        <f t="shared" si="1"/>
        <v>46392</v>
      </c>
      <c r="B129" s="1" t="str">
        <f t="shared" si="0"/>
        <v>Dienstag</v>
      </c>
      <c r="C129" s="17"/>
      <c r="D129" s="18"/>
      <c r="E129" s="18"/>
      <c r="F129" s="18"/>
      <c r="G129" s="50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21.75" customHeight="1">
      <c r="A130" s="8">
        <f t="shared" si="1"/>
        <v>46393</v>
      </c>
      <c r="B130" s="1" t="str">
        <f t="shared" si="0"/>
        <v>Mittwoch</v>
      </c>
      <c r="C130" s="17"/>
      <c r="D130" s="18"/>
      <c r="E130" s="18"/>
      <c r="F130" s="18"/>
      <c r="G130" s="51" t="s">
        <v>75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21.75" customHeight="1">
      <c r="A131" s="8">
        <f t="shared" si="1"/>
        <v>46394</v>
      </c>
      <c r="B131" s="1" t="str">
        <f t="shared" ref="B131:B158" si="2">TEXT(A131,"TTTT")</f>
        <v>Donnerstag</v>
      </c>
      <c r="C131" s="17"/>
      <c r="D131" s="51"/>
      <c r="E131" s="51"/>
      <c r="F131" s="51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21.75" customHeight="1">
      <c r="A132" s="8">
        <f t="shared" si="1"/>
        <v>46395</v>
      </c>
      <c r="B132" s="1" t="str">
        <f t="shared" si="2"/>
        <v>Freitag</v>
      </c>
      <c r="C132" s="17"/>
      <c r="D132" s="18"/>
      <c r="E132" s="18"/>
      <c r="F132" s="18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21.75" customHeight="1">
      <c r="A133" s="8">
        <f t="shared" si="1"/>
        <v>46396</v>
      </c>
      <c r="B133" s="1" t="str">
        <f t="shared" si="2"/>
        <v>Samstag</v>
      </c>
      <c r="C133" s="15"/>
      <c r="D133" s="16"/>
      <c r="E133" s="16"/>
      <c r="F133" s="16"/>
      <c r="G133" s="55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21.75" customHeight="1">
      <c r="A134" s="8">
        <f t="shared" si="1"/>
        <v>46397</v>
      </c>
      <c r="B134" s="1" t="str">
        <f t="shared" si="2"/>
        <v>Sonntag</v>
      </c>
      <c r="C134" s="15"/>
      <c r="D134" s="16"/>
      <c r="E134" s="16"/>
      <c r="F134" s="16"/>
      <c r="G134" s="50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21.75" customHeight="1">
      <c r="A135" s="8">
        <f t="shared" si="1"/>
        <v>46398</v>
      </c>
      <c r="B135" s="1" t="str">
        <f t="shared" si="2"/>
        <v>Montag</v>
      </c>
      <c r="C135" s="39" t="s">
        <v>76</v>
      </c>
      <c r="D135" s="39" t="s">
        <v>76</v>
      </c>
      <c r="E135" s="39" t="s">
        <v>76</v>
      </c>
      <c r="F135" s="39" t="s">
        <v>76</v>
      </c>
      <c r="G135" s="50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21.75" customHeight="1">
      <c r="A136" s="8">
        <f t="shared" si="1"/>
        <v>46399</v>
      </c>
      <c r="B136" s="1" t="str">
        <f t="shared" si="2"/>
        <v>Dienstag</v>
      </c>
      <c r="C136" s="5"/>
      <c r="D136" s="5"/>
      <c r="E136" s="5"/>
      <c r="F136" s="5"/>
      <c r="G136" s="50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21.75" customHeight="1">
      <c r="A137" s="8">
        <f t="shared" si="1"/>
        <v>46400</v>
      </c>
      <c r="B137" s="1" t="str">
        <f t="shared" si="2"/>
        <v>Mittwoch</v>
      </c>
      <c r="C137" s="5"/>
      <c r="D137" s="5"/>
      <c r="E137" s="5"/>
      <c r="F137" s="5"/>
      <c r="G137" s="50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21.75" customHeight="1">
      <c r="A138" s="8">
        <f t="shared" si="1"/>
        <v>46401</v>
      </c>
      <c r="B138" s="1" t="str">
        <f t="shared" si="2"/>
        <v>Donnerstag</v>
      </c>
      <c r="C138" s="5"/>
      <c r="D138" s="4"/>
      <c r="E138" s="4"/>
      <c r="F138" s="4"/>
      <c r="G138" s="50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21.75" customHeight="1">
      <c r="A139" s="8">
        <f t="shared" si="1"/>
        <v>46402</v>
      </c>
      <c r="B139" s="1" t="str">
        <f t="shared" si="2"/>
        <v>Freitag</v>
      </c>
      <c r="C139" s="14" t="s">
        <v>73</v>
      </c>
      <c r="D139" s="14" t="s">
        <v>73</v>
      </c>
      <c r="E139" s="14" t="s">
        <v>73</v>
      </c>
      <c r="F139" s="14" t="s">
        <v>73</v>
      </c>
      <c r="G139" s="14" t="s">
        <v>73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21.75" customHeight="1">
      <c r="A140" s="8">
        <f t="shared" si="1"/>
        <v>46403</v>
      </c>
      <c r="B140" s="1" t="str">
        <f t="shared" si="2"/>
        <v>Samstag</v>
      </c>
      <c r="C140" s="12"/>
      <c r="D140" s="13"/>
      <c r="E140" s="13"/>
      <c r="F140" s="13"/>
      <c r="G140" s="18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21.75" customHeight="1">
      <c r="A141" s="8">
        <f t="shared" si="1"/>
        <v>46404</v>
      </c>
      <c r="B141" s="1" t="str">
        <f t="shared" si="2"/>
        <v>Sonntag</v>
      </c>
      <c r="C141" s="15"/>
      <c r="D141" s="16"/>
      <c r="E141" s="16"/>
      <c r="F141" s="16"/>
      <c r="G141" s="50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21.75" customHeight="1">
      <c r="A142" s="8">
        <f t="shared" si="1"/>
        <v>46405</v>
      </c>
      <c r="B142" s="1" t="str">
        <f t="shared" si="2"/>
        <v>Montag</v>
      </c>
      <c r="C142" s="11" t="s">
        <v>69</v>
      </c>
      <c r="D142" s="39" t="s">
        <v>77</v>
      </c>
      <c r="E142" s="11" t="s">
        <v>69</v>
      </c>
      <c r="F142" s="39" t="s">
        <v>77</v>
      </c>
      <c r="G142" s="50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21.75" customHeight="1">
      <c r="A143" s="8">
        <f t="shared" si="1"/>
        <v>46406</v>
      </c>
      <c r="B143" s="1" t="str">
        <f t="shared" si="2"/>
        <v>Dienstag</v>
      </c>
      <c r="C143" s="17"/>
      <c r="D143" s="18"/>
      <c r="E143" s="18"/>
      <c r="F143" s="18"/>
      <c r="G143" s="50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21.75" customHeight="1">
      <c r="A144" s="8">
        <f t="shared" si="1"/>
        <v>46407</v>
      </c>
      <c r="B144" s="1" t="str">
        <f t="shared" si="2"/>
        <v>Mittwoch</v>
      </c>
      <c r="C144" s="17"/>
      <c r="D144" s="18"/>
      <c r="E144" s="18"/>
      <c r="F144" s="18"/>
      <c r="G144" s="50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21.75" customHeight="1">
      <c r="A145" s="8">
        <f t="shared" si="1"/>
        <v>46408</v>
      </c>
      <c r="B145" s="1" t="str">
        <f t="shared" si="2"/>
        <v>Donnerstag</v>
      </c>
      <c r="C145" s="17"/>
      <c r="D145" s="18"/>
      <c r="E145" s="18"/>
      <c r="F145" s="18"/>
      <c r="G145" s="50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21.75" customHeight="1">
      <c r="A146" s="8">
        <f t="shared" si="1"/>
        <v>46409</v>
      </c>
      <c r="B146" s="1" t="str">
        <f t="shared" si="2"/>
        <v>Freitag</v>
      </c>
      <c r="C146" s="56" t="s">
        <v>78</v>
      </c>
      <c r="D146" s="53" t="s">
        <v>78</v>
      </c>
      <c r="E146" s="53" t="s">
        <v>78</v>
      </c>
      <c r="F146" s="53" t="s">
        <v>78</v>
      </c>
      <c r="G146" s="50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21.75" customHeight="1">
      <c r="A147" s="8">
        <f t="shared" si="1"/>
        <v>46410</v>
      </c>
      <c r="B147" s="1" t="str">
        <f t="shared" si="2"/>
        <v>Samstag</v>
      </c>
      <c r="C147" s="15"/>
      <c r="D147" s="16"/>
      <c r="E147" s="16"/>
      <c r="F147" s="16"/>
      <c r="G147" s="50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21.75" customHeight="1">
      <c r="A148" s="8">
        <f t="shared" si="1"/>
        <v>46411</v>
      </c>
      <c r="B148" s="1" t="str">
        <f t="shared" si="2"/>
        <v>Sonntag</v>
      </c>
      <c r="C148" s="15"/>
      <c r="D148" s="16"/>
      <c r="E148" s="16"/>
      <c r="F148" s="16"/>
      <c r="G148" s="50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21.75" customHeight="1">
      <c r="A149" s="8">
        <f t="shared" si="1"/>
        <v>46412</v>
      </c>
      <c r="B149" s="1" t="str">
        <f t="shared" si="2"/>
        <v>Montag</v>
      </c>
      <c r="C149" s="17"/>
      <c r="D149" s="18"/>
      <c r="E149" s="18"/>
      <c r="F149" s="18"/>
      <c r="G149" s="50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21.75" customHeight="1">
      <c r="A150" s="8">
        <f t="shared" si="1"/>
        <v>46413</v>
      </c>
      <c r="B150" s="1" t="str">
        <f t="shared" si="2"/>
        <v>Dienstag</v>
      </c>
      <c r="C150" s="17"/>
      <c r="D150" s="18"/>
      <c r="E150" s="18"/>
      <c r="F150" s="18"/>
      <c r="G150" s="50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21.75" customHeight="1">
      <c r="A151" s="8">
        <f t="shared" si="1"/>
        <v>46414</v>
      </c>
      <c r="B151" s="1" t="str">
        <f t="shared" si="2"/>
        <v>Mittwoch</v>
      </c>
      <c r="C151" s="17"/>
      <c r="D151" s="18"/>
      <c r="E151" s="18"/>
      <c r="F151" s="18"/>
      <c r="G151" s="50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21.75" customHeight="1">
      <c r="A152" s="8">
        <f t="shared" si="1"/>
        <v>46415</v>
      </c>
      <c r="B152" s="1" t="str">
        <f t="shared" si="2"/>
        <v>Donnerstag</v>
      </c>
      <c r="C152" s="56" t="s">
        <v>79</v>
      </c>
      <c r="D152" s="53" t="s">
        <v>79</v>
      </c>
      <c r="E152" s="53" t="s">
        <v>79</v>
      </c>
      <c r="F152" s="53" t="s">
        <v>79</v>
      </c>
      <c r="G152" s="50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21.75" customHeight="1">
      <c r="A153" s="8">
        <f t="shared" si="1"/>
        <v>46416</v>
      </c>
      <c r="B153" s="1" t="str">
        <f t="shared" si="2"/>
        <v>Freitag</v>
      </c>
      <c r="C153" s="63" t="s">
        <v>80</v>
      </c>
      <c r="D153" s="64" t="s">
        <v>80</v>
      </c>
      <c r="E153" s="64" t="s">
        <v>80</v>
      </c>
      <c r="F153" s="64" t="s">
        <v>80</v>
      </c>
      <c r="G153" s="50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21.75" customHeight="1">
      <c r="A154" s="8">
        <f t="shared" si="1"/>
        <v>46417</v>
      </c>
      <c r="B154" s="1" t="str">
        <f t="shared" si="2"/>
        <v>Samstag</v>
      </c>
      <c r="C154" s="15"/>
      <c r="D154" s="16"/>
      <c r="E154" s="16"/>
      <c r="F154" s="16"/>
      <c r="G154" s="50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21.75" customHeight="1">
      <c r="A155" s="8">
        <f t="shared" si="1"/>
        <v>46418</v>
      </c>
      <c r="B155" s="1" t="str">
        <f t="shared" si="2"/>
        <v>Sonntag</v>
      </c>
      <c r="C155" s="15"/>
      <c r="D155" s="16"/>
      <c r="E155" s="16"/>
      <c r="F155" s="16"/>
      <c r="G155" s="50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21.75" customHeight="1">
      <c r="A156" s="8">
        <f t="shared" si="1"/>
        <v>46419</v>
      </c>
      <c r="B156" s="1" t="str">
        <f t="shared" si="2"/>
        <v>Montag</v>
      </c>
      <c r="C156" s="17"/>
      <c r="D156" s="18"/>
      <c r="E156" s="18"/>
      <c r="F156" s="18"/>
      <c r="G156" s="51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21.75" customHeight="1">
      <c r="A157" s="8">
        <f t="shared" si="1"/>
        <v>46420</v>
      </c>
      <c r="B157" s="1" t="str">
        <f t="shared" si="2"/>
        <v>Dienstag</v>
      </c>
      <c r="C157" s="17"/>
      <c r="D157" s="18"/>
      <c r="E157" s="18"/>
      <c r="F157" s="18"/>
      <c r="G157" s="50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21.75" customHeight="1">
      <c r="A158" s="8">
        <f t="shared" si="1"/>
        <v>46421</v>
      </c>
      <c r="B158" s="1" t="str">
        <f t="shared" si="2"/>
        <v>Mittwoch</v>
      </c>
      <c r="C158" s="17"/>
      <c r="D158" s="18"/>
      <c r="E158" s="18"/>
      <c r="F158" s="18"/>
      <c r="G158" s="50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21.75" customHeight="1">
      <c r="A159" s="40"/>
      <c r="B159" s="1"/>
      <c r="C159" s="69"/>
      <c r="D159" s="50"/>
      <c r="E159" s="50"/>
      <c r="F159" s="50"/>
      <c r="G159" s="50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9.5" customHeight="1">
      <c r="A160" s="40"/>
      <c r="B160" s="1"/>
      <c r="C160" s="69"/>
      <c r="D160" s="50"/>
      <c r="E160" s="50"/>
      <c r="F160" s="50"/>
      <c r="G160" s="50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9.5" customHeight="1">
      <c r="A161" s="41"/>
      <c r="B161" s="1"/>
      <c r="C161" s="42" t="s">
        <v>24</v>
      </c>
      <c r="D161" s="42" t="s">
        <v>24</v>
      </c>
      <c r="E161" s="42" t="s">
        <v>24</v>
      </c>
      <c r="F161" s="42" t="s">
        <v>24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9.5" customHeight="1">
      <c r="A162" s="41"/>
      <c r="B162" s="1"/>
      <c r="C162" s="42">
        <f t="shared" ref="C162:F162" si="3">COUNTIF(C$3:C$153,"Deutsch")</f>
        <v>2</v>
      </c>
      <c r="D162" s="42">
        <f t="shared" si="3"/>
        <v>2</v>
      </c>
      <c r="E162" s="42">
        <f t="shared" si="3"/>
        <v>2</v>
      </c>
      <c r="F162" s="42">
        <f t="shared" si="3"/>
        <v>2</v>
      </c>
      <c r="G162" s="50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9.5" customHeight="1">
      <c r="A163" s="41"/>
      <c r="B163" s="1"/>
      <c r="C163" s="42" t="s">
        <v>34</v>
      </c>
      <c r="D163" s="42" t="s">
        <v>34</v>
      </c>
      <c r="E163" s="42" t="s">
        <v>34</v>
      </c>
      <c r="F163" s="42" t="s">
        <v>34</v>
      </c>
      <c r="G163" s="50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9.5" customHeight="1">
      <c r="A164" s="41"/>
      <c r="B164" s="1"/>
      <c r="C164" s="42">
        <f t="shared" ref="C164:F164" si="4">COUNTIF(C$3:C$153,"Mathe")</f>
        <v>2</v>
      </c>
      <c r="D164" s="42">
        <f t="shared" si="4"/>
        <v>2</v>
      </c>
      <c r="E164" s="42">
        <f t="shared" si="4"/>
        <v>2</v>
      </c>
      <c r="F164" s="42">
        <f t="shared" si="4"/>
        <v>2</v>
      </c>
      <c r="G164" s="50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9.5" customHeight="1">
      <c r="A165" s="41"/>
      <c r="B165" s="1"/>
      <c r="C165" s="42" t="s">
        <v>30</v>
      </c>
      <c r="D165" s="42" t="s">
        <v>30</v>
      </c>
      <c r="E165" s="42" t="s">
        <v>30</v>
      </c>
      <c r="F165" s="42" t="s">
        <v>30</v>
      </c>
      <c r="G165" s="50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9.5" customHeight="1">
      <c r="A166" s="41"/>
      <c r="B166" s="1"/>
      <c r="C166" s="42">
        <f t="shared" ref="C166:F166" si="5">COUNTIF(C$3:C$153,"Englisch")</f>
        <v>2</v>
      </c>
      <c r="D166" s="42">
        <f t="shared" si="5"/>
        <v>2</v>
      </c>
      <c r="E166" s="42">
        <f t="shared" si="5"/>
        <v>2</v>
      </c>
      <c r="F166" s="42">
        <f t="shared" si="5"/>
        <v>2</v>
      </c>
      <c r="G166" s="50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9.5" customHeight="1">
      <c r="A167" s="41"/>
      <c r="B167" s="1"/>
      <c r="C167" s="42" t="s">
        <v>39</v>
      </c>
      <c r="D167" s="42" t="s">
        <v>39</v>
      </c>
      <c r="E167" s="42" t="s">
        <v>39</v>
      </c>
      <c r="F167" s="42" t="s">
        <v>39</v>
      </c>
      <c r="G167" s="50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9.5" customHeight="1">
      <c r="A168" s="41"/>
      <c r="B168" s="1"/>
      <c r="C168" s="42">
        <f t="shared" ref="C168:F168" si="6">COUNTIF(C$3:C$153,"2. FS")</f>
        <v>2</v>
      </c>
      <c r="D168" s="42">
        <f t="shared" si="6"/>
        <v>2</v>
      </c>
      <c r="E168" s="42">
        <f t="shared" si="6"/>
        <v>2</v>
      </c>
      <c r="F168" s="42">
        <f t="shared" si="6"/>
        <v>2</v>
      </c>
      <c r="G168" s="50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9.5" customHeight="1">
      <c r="A169" s="41"/>
      <c r="B169" s="1"/>
      <c r="C169" s="43" t="s">
        <v>57</v>
      </c>
      <c r="D169" s="43" t="s">
        <v>57</v>
      </c>
      <c r="E169" s="43" t="s">
        <v>57</v>
      </c>
      <c r="F169" s="43" t="s">
        <v>57</v>
      </c>
      <c r="G169" s="50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9.5" customHeight="1">
      <c r="A170" s="41"/>
      <c r="B170" s="1"/>
      <c r="C170" s="42">
        <f t="shared" ref="C170:F170" si="7">COUNTIF(C$3:C$153,"Physik")</f>
        <v>1</v>
      </c>
      <c r="D170" s="42">
        <f t="shared" si="7"/>
        <v>1</v>
      </c>
      <c r="E170" s="42">
        <f t="shared" si="7"/>
        <v>1</v>
      </c>
      <c r="F170" s="42">
        <f t="shared" si="7"/>
        <v>1</v>
      </c>
      <c r="G170" s="50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9.5" customHeight="1">
      <c r="A171" s="41"/>
      <c r="B171" s="1"/>
      <c r="C171" s="43" t="s">
        <v>52</v>
      </c>
      <c r="D171" s="43" t="s">
        <v>52</v>
      </c>
      <c r="E171" s="43" t="s">
        <v>52</v>
      </c>
      <c r="F171" s="43" t="s">
        <v>52</v>
      </c>
      <c r="G171" s="50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9.5" customHeight="1">
      <c r="A172" s="41"/>
      <c r="B172" s="1"/>
      <c r="C172" s="42">
        <f t="shared" ref="C172:F172" si="8">COUNTIF(C$3:C$153,"Chemie")</f>
        <v>1</v>
      </c>
      <c r="D172" s="42">
        <f t="shared" si="8"/>
        <v>1</v>
      </c>
      <c r="E172" s="42">
        <f t="shared" si="8"/>
        <v>1</v>
      </c>
      <c r="F172" s="42">
        <f t="shared" si="8"/>
        <v>1</v>
      </c>
      <c r="G172" s="50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9.5" customHeight="1">
      <c r="A173" s="41"/>
      <c r="B173" s="1"/>
      <c r="C173" s="43" t="s">
        <v>43</v>
      </c>
      <c r="D173" s="43" t="s">
        <v>43</v>
      </c>
      <c r="E173" s="43" t="s">
        <v>43</v>
      </c>
      <c r="F173" s="43" t="s">
        <v>43</v>
      </c>
      <c r="G173" s="50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9.5" customHeight="1">
      <c r="A174" s="41"/>
      <c r="B174" s="1"/>
      <c r="C174" s="42">
        <f t="shared" ref="C174:F174" si="9">COUNTIF(C$3:C$153,"Geschichte")</f>
        <v>1</v>
      </c>
      <c r="D174" s="42">
        <f t="shared" si="9"/>
        <v>1</v>
      </c>
      <c r="E174" s="42">
        <f t="shared" si="9"/>
        <v>1</v>
      </c>
      <c r="F174" s="42">
        <f t="shared" si="9"/>
        <v>1</v>
      </c>
      <c r="G174" s="50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9.5" customHeight="1">
      <c r="A175" s="41"/>
      <c r="B175" s="1"/>
      <c r="C175" s="43" t="s">
        <v>59</v>
      </c>
      <c r="D175" s="43" t="s">
        <v>59</v>
      </c>
      <c r="E175" s="43" t="s">
        <v>59</v>
      </c>
      <c r="F175" s="43" t="s">
        <v>59</v>
      </c>
      <c r="G175" s="50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9.5" customHeight="1">
      <c r="A176" s="41"/>
      <c r="B176" s="1"/>
      <c r="C176" s="42">
        <f t="shared" ref="C176:F176" si="10">COUNTIF(C$3:C$153,"Geographie")</f>
        <v>1</v>
      </c>
      <c r="D176" s="42">
        <f t="shared" si="10"/>
        <v>1</v>
      </c>
      <c r="E176" s="42">
        <f t="shared" si="10"/>
        <v>1</v>
      </c>
      <c r="F176" s="42">
        <f t="shared" si="10"/>
        <v>1</v>
      </c>
      <c r="G176" s="50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9.5" customHeight="1">
      <c r="A177" s="41"/>
      <c r="B177" s="1"/>
      <c r="C177" s="43" t="s">
        <v>60</v>
      </c>
      <c r="D177" s="43" t="s">
        <v>60</v>
      </c>
      <c r="E177" s="43" t="s">
        <v>60</v>
      </c>
      <c r="F177" s="43" t="s">
        <v>60</v>
      </c>
      <c r="G177" s="50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9.5" customHeight="1">
      <c r="A178" s="41"/>
      <c r="B178" s="1"/>
      <c r="C178" s="42">
        <f t="shared" ref="C178:F178" si="11">COUNTIF(C$3:C$153,"PGW")</f>
        <v>1</v>
      </c>
      <c r="D178" s="42">
        <f t="shared" si="11"/>
        <v>1</v>
      </c>
      <c r="E178" s="42">
        <f t="shared" si="11"/>
        <v>1</v>
      </c>
      <c r="F178" s="42">
        <f t="shared" si="11"/>
        <v>1</v>
      </c>
      <c r="G178" s="50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9.5" customHeight="1">
      <c r="A179" s="41"/>
      <c r="B179" s="1"/>
      <c r="C179" s="43" t="s">
        <v>63</v>
      </c>
      <c r="D179" s="43" t="s">
        <v>63</v>
      </c>
      <c r="E179" s="43" t="s">
        <v>63</v>
      </c>
      <c r="F179" s="43" t="s">
        <v>63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9.5" customHeight="1">
      <c r="A180" s="41"/>
      <c r="B180" s="1"/>
      <c r="C180" s="42">
        <f t="shared" ref="C180:F180" si="12">COUNTIF(C$3:C$153,"Phil/Reli")</f>
        <v>1</v>
      </c>
      <c r="D180" s="42">
        <f t="shared" si="12"/>
        <v>1</v>
      </c>
      <c r="E180" s="42">
        <f t="shared" si="12"/>
        <v>1</v>
      </c>
      <c r="F180" s="42">
        <f t="shared" si="12"/>
        <v>1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9.5" customHeight="1">
      <c r="A181" s="41"/>
      <c r="B181" s="1"/>
      <c r="C181" s="4"/>
      <c r="D181" s="4"/>
      <c r="E181" s="4"/>
      <c r="F181" s="4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9.5" customHeight="1">
      <c r="A182" s="41"/>
      <c r="B182" s="1"/>
      <c r="C182" s="4"/>
      <c r="D182" s="4"/>
      <c r="E182" s="4"/>
      <c r="F182" s="4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21.75" customHeight="1">
      <c r="A183" s="40"/>
      <c r="B183" s="1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21.75" customHeight="1">
      <c r="A184" s="40"/>
      <c r="B184" s="1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21.75" customHeight="1">
      <c r="A185" s="40"/>
      <c r="B185" s="1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21.75" customHeight="1">
      <c r="A186" s="40"/>
      <c r="B186" s="1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21.75" customHeight="1">
      <c r="A187" s="40"/>
      <c r="B187" s="1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21.75" customHeight="1">
      <c r="A188" s="40"/>
      <c r="B188" s="1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21.75" customHeight="1">
      <c r="A189" s="40"/>
      <c r="B189" s="1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21.75" customHeight="1">
      <c r="A190" s="40"/>
      <c r="B190" s="1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21.75" customHeight="1">
      <c r="A191" s="40"/>
      <c r="B191" s="1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21.75" customHeight="1">
      <c r="A192" s="40"/>
      <c r="B192" s="1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21.75" customHeight="1">
      <c r="A193" s="40"/>
      <c r="B193" s="1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21.75" customHeight="1">
      <c r="A194" s="40"/>
      <c r="B194" s="1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21.75" customHeight="1">
      <c r="A195" s="40"/>
      <c r="B195" s="1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21.75" customHeight="1">
      <c r="A196" s="40"/>
      <c r="B196" s="1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21.75" customHeight="1">
      <c r="A197" s="40"/>
      <c r="B197" s="1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21.75" customHeight="1">
      <c r="A198" s="40"/>
      <c r="B198" s="1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21.75" customHeight="1">
      <c r="A199" s="40"/>
      <c r="B199" s="1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21.75" customHeight="1">
      <c r="A200" s="40"/>
      <c r="B200" s="1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21.75" customHeight="1">
      <c r="A201" s="40"/>
      <c r="B201" s="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21.75" customHeight="1">
      <c r="A202" s="40"/>
      <c r="B202" s="1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21.75" customHeight="1">
      <c r="A203" s="40"/>
      <c r="B203" s="1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21.75" customHeight="1">
      <c r="A204" s="40"/>
      <c r="B204" s="1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21.75" customHeight="1">
      <c r="A205" s="40"/>
      <c r="B205" s="1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21.75" customHeight="1">
      <c r="A206" s="40"/>
      <c r="B206" s="1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21.75" customHeight="1">
      <c r="A207" s="40"/>
      <c r="B207" s="1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21.75" customHeight="1">
      <c r="A208" s="40"/>
      <c r="B208" s="1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21.75" customHeight="1">
      <c r="A209" s="40"/>
      <c r="B209" s="1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21.75" customHeight="1">
      <c r="A210" s="40"/>
      <c r="B210" s="1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21.75" customHeight="1">
      <c r="A211" s="40"/>
      <c r="B211" s="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21.75" customHeight="1">
      <c r="A212" s="40"/>
      <c r="B212" s="1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21.75" customHeight="1">
      <c r="A213" s="40"/>
      <c r="B213" s="1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21.75" customHeight="1">
      <c r="A214" s="40"/>
      <c r="B214" s="1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21.75" customHeight="1">
      <c r="A215" s="40"/>
      <c r="B215" s="1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21.75" customHeight="1">
      <c r="A216" s="40"/>
      <c r="B216" s="1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21.75" customHeight="1">
      <c r="A217" s="40"/>
      <c r="B217" s="1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21.75" customHeight="1">
      <c r="A218" s="40"/>
      <c r="B218" s="1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21.75" customHeight="1">
      <c r="A219" s="40"/>
      <c r="B219" s="1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21.75" customHeight="1">
      <c r="A220" s="40"/>
      <c r="B220" s="1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21.75" customHeight="1">
      <c r="A221" s="40"/>
      <c r="B221" s="1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21.75" customHeight="1">
      <c r="A222" s="40"/>
      <c r="B222" s="1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21.75" customHeight="1">
      <c r="A223" s="40"/>
      <c r="B223" s="1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21.75" customHeight="1">
      <c r="A224" s="40"/>
      <c r="B224" s="1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21.75" customHeight="1">
      <c r="A225" s="40"/>
      <c r="B225" s="1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21.75" customHeight="1">
      <c r="A226" s="40"/>
      <c r="B226" s="1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21.75" customHeight="1">
      <c r="A227" s="40"/>
      <c r="B227" s="1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21.75" customHeight="1">
      <c r="A228" s="40"/>
      <c r="B228" s="1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21.75" customHeight="1">
      <c r="A229" s="40"/>
      <c r="B229" s="1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21.75" customHeight="1">
      <c r="A230" s="40"/>
      <c r="B230" s="1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21.75" customHeight="1">
      <c r="A231" s="40"/>
      <c r="B231" s="1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21.75" customHeight="1">
      <c r="A232" s="40"/>
      <c r="B232" s="1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21.75" customHeight="1">
      <c r="A233" s="40"/>
      <c r="B233" s="1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21.75" customHeight="1">
      <c r="A234" s="40"/>
      <c r="B234" s="1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21.75" customHeight="1">
      <c r="A235" s="40"/>
      <c r="B235" s="1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21.75" customHeight="1">
      <c r="A236" s="40"/>
      <c r="B236" s="1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21.75" customHeight="1">
      <c r="A237" s="40"/>
      <c r="B237" s="1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21.75" customHeight="1">
      <c r="A238" s="40"/>
      <c r="B238" s="1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21.75" customHeight="1">
      <c r="A239" s="40"/>
      <c r="B239" s="1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21.75" customHeight="1">
      <c r="A240" s="40"/>
      <c r="B240" s="1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21.75" customHeight="1">
      <c r="A241" s="40"/>
      <c r="B241" s="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21.75" customHeight="1">
      <c r="A242" s="40"/>
      <c r="B242" s="1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21.75" customHeight="1">
      <c r="A243" s="40"/>
      <c r="B243" s="1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21.75" customHeight="1">
      <c r="A244" s="40"/>
      <c r="B244" s="1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21.75" customHeight="1">
      <c r="A245" s="40"/>
      <c r="B245" s="1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21.75" customHeight="1">
      <c r="A246" s="40"/>
      <c r="B246" s="1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21.75" customHeight="1">
      <c r="A247" s="40"/>
      <c r="B247" s="1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21.75" customHeight="1">
      <c r="A248" s="40"/>
      <c r="B248" s="1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21.75" customHeight="1">
      <c r="A249" s="40"/>
      <c r="B249" s="1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21.75" customHeight="1">
      <c r="A250" s="40"/>
      <c r="B250" s="1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21.75" customHeight="1">
      <c r="A251" s="40"/>
      <c r="B251" s="1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21.75" customHeight="1">
      <c r="A252" s="40"/>
      <c r="B252" s="1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21.75" customHeight="1">
      <c r="A253" s="40"/>
      <c r="B253" s="1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21.75" customHeight="1">
      <c r="A254" s="40"/>
      <c r="B254" s="1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21.75" customHeight="1">
      <c r="A255" s="40"/>
      <c r="B255" s="1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21.75" customHeight="1">
      <c r="A256" s="40"/>
      <c r="B256" s="1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21.75" customHeight="1">
      <c r="A257" s="40"/>
      <c r="B257" s="1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21.75" customHeight="1">
      <c r="A258" s="40"/>
      <c r="B258" s="1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21.75" customHeight="1">
      <c r="A259" s="40"/>
      <c r="B259" s="1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21.75" customHeight="1">
      <c r="A260" s="40"/>
      <c r="B260" s="1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21.75" customHeight="1">
      <c r="A261" s="40"/>
      <c r="B261" s="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21.75" customHeight="1">
      <c r="A262" s="40"/>
      <c r="B262" s="1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21.75" customHeight="1">
      <c r="A263" s="40"/>
      <c r="B263" s="1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21.75" customHeight="1">
      <c r="A264" s="40"/>
      <c r="B264" s="1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21.75" customHeight="1">
      <c r="A265" s="40"/>
      <c r="B265" s="1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21.75" customHeight="1">
      <c r="A266" s="40"/>
      <c r="B266" s="1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21.75" customHeight="1">
      <c r="A267" s="40"/>
      <c r="B267" s="1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21.75" customHeight="1">
      <c r="A268" s="40"/>
      <c r="B268" s="1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21.75" customHeight="1">
      <c r="A269" s="40"/>
      <c r="B269" s="1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21.75" customHeight="1">
      <c r="A270" s="40"/>
      <c r="B270" s="1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21.75" customHeight="1">
      <c r="A271" s="40"/>
      <c r="B271" s="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21.75" customHeight="1">
      <c r="A272" s="40"/>
      <c r="B272" s="1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21.75" customHeight="1">
      <c r="A273" s="40"/>
      <c r="B273" s="1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21.75" customHeight="1">
      <c r="A274" s="40"/>
      <c r="B274" s="1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21.75" customHeight="1">
      <c r="A275" s="40"/>
      <c r="B275" s="1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21.75" customHeight="1">
      <c r="A276" s="40"/>
      <c r="B276" s="1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21.75" customHeight="1">
      <c r="A277" s="40"/>
      <c r="B277" s="1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21.75" customHeight="1">
      <c r="A278" s="40"/>
      <c r="B278" s="1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21.75" customHeight="1">
      <c r="A279" s="40"/>
      <c r="B279" s="1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21.75" customHeight="1">
      <c r="A280" s="40"/>
      <c r="B280" s="1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21.75" customHeight="1">
      <c r="A281" s="40"/>
      <c r="B281" s="1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21.75" customHeight="1">
      <c r="A282" s="40"/>
      <c r="B282" s="1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21.75" customHeight="1">
      <c r="A283" s="40"/>
      <c r="B283" s="1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21.75" customHeight="1">
      <c r="A284" s="40"/>
      <c r="B284" s="1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21.75" customHeight="1">
      <c r="A285" s="40"/>
      <c r="B285" s="1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21.75" customHeight="1">
      <c r="A286" s="40"/>
      <c r="B286" s="1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21.75" customHeight="1">
      <c r="A287" s="40"/>
      <c r="B287" s="1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21.75" customHeight="1">
      <c r="A288" s="40"/>
      <c r="B288" s="1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21.75" customHeight="1">
      <c r="A289" s="40"/>
      <c r="B289" s="1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21.75" customHeight="1">
      <c r="A290" s="40"/>
      <c r="B290" s="1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21.75" customHeight="1">
      <c r="A291" s="40"/>
      <c r="B291" s="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21.75" customHeight="1">
      <c r="A292" s="40"/>
      <c r="B292" s="1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21.75" customHeight="1">
      <c r="A293" s="40"/>
      <c r="B293" s="1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21.75" customHeight="1">
      <c r="A294" s="40"/>
      <c r="B294" s="1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21.75" customHeight="1">
      <c r="A295" s="40"/>
      <c r="B295" s="1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21.75" customHeight="1">
      <c r="A296" s="40"/>
      <c r="B296" s="1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21.75" customHeight="1">
      <c r="A297" s="40"/>
      <c r="B297" s="1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21.75" customHeight="1">
      <c r="A298" s="40"/>
      <c r="B298" s="1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21.75" customHeight="1">
      <c r="A299" s="40"/>
      <c r="B299" s="1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21.75" customHeight="1">
      <c r="A300" s="40"/>
      <c r="B300" s="1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21.75" customHeight="1">
      <c r="A301" s="40"/>
      <c r="B301" s="1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21.75" customHeight="1">
      <c r="A302" s="40"/>
      <c r="B302" s="1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21.75" customHeight="1">
      <c r="A303" s="40"/>
      <c r="B303" s="1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21.75" customHeight="1">
      <c r="A304" s="40"/>
      <c r="B304" s="1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21.75" customHeight="1">
      <c r="A305" s="40"/>
      <c r="B305" s="1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21.75" customHeight="1">
      <c r="A306" s="40"/>
      <c r="B306" s="1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21.75" customHeight="1">
      <c r="A307" s="40"/>
      <c r="B307" s="1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21.75" customHeight="1">
      <c r="A308" s="40"/>
      <c r="B308" s="1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21.75" customHeight="1">
      <c r="A309" s="40"/>
      <c r="B309" s="1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21.75" customHeight="1">
      <c r="A310" s="40"/>
      <c r="B310" s="1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21.75" customHeight="1">
      <c r="A311" s="40"/>
      <c r="B311" s="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21.75" customHeight="1">
      <c r="A312" s="40"/>
      <c r="B312" s="1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21.75" customHeight="1">
      <c r="A313" s="40"/>
      <c r="B313" s="1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21.75" customHeight="1">
      <c r="A314" s="40"/>
      <c r="B314" s="1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21.75" customHeight="1">
      <c r="A315" s="40"/>
      <c r="B315" s="1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21.75" customHeight="1">
      <c r="A316" s="40"/>
      <c r="B316" s="1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21.75" customHeight="1">
      <c r="A317" s="40"/>
      <c r="B317" s="1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21.75" customHeight="1">
      <c r="A318" s="40"/>
      <c r="B318" s="1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21.75" customHeight="1">
      <c r="A319" s="40"/>
      <c r="B319" s="1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21.75" customHeight="1">
      <c r="A320" s="40"/>
      <c r="B320" s="1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21.75" customHeight="1">
      <c r="A321" s="40"/>
      <c r="B321" s="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21.75" customHeight="1">
      <c r="A322" s="40"/>
      <c r="B322" s="1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21.75" customHeight="1">
      <c r="A323" s="40"/>
      <c r="B323" s="1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21.75" customHeight="1">
      <c r="A324" s="40"/>
      <c r="B324" s="1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21.75" customHeight="1">
      <c r="A325" s="40"/>
      <c r="B325" s="1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21.75" customHeight="1">
      <c r="A326" s="40"/>
      <c r="B326" s="1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21.75" customHeight="1">
      <c r="A327" s="40"/>
      <c r="B327" s="1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21.75" customHeight="1">
      <c r="A328" s="40"/>
      <c r="B328" s="1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21.75" customHeight="1">
      <c r="A329" s="40"/>
      <c r="B329" s="1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21.75" customHeight="1">
      <c r="A330" s="40"/>
      <c r="B330" s="1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21.75" customHeight="1">
      <c r="A331" s="40"/>
      <c r="B331" s="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21.75" customHeight="1">
      <c r="A332" s="40"/>
      <c r="B332" s="1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21.75" customHeight="1">
      <c r="A333" s="40"/>
      <c r="B333" s="1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21.75" customHeight="1">
      <c r="A334" s="40"/>
      <c r="B334" s="1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21.75" customHeight="1">
      <c r="A335" s="40"/>
      <c r="B335" s="1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21.75" customHeight="1">
      <c r="A336" s="40"/>
      <c r="B336" s="1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21.75" customHeight="1">
      <c r="A337" s="40"/>
      <c r="B337" s="1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21.75" customHeight="1">
      <c r="A338" s="40"/>
      <c r="B338" s="1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21.75" customHeight="1">
      <c r="A339" s="40"/>
      <c r="B339" s="1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21.75" customHeight="1">
      <c r="A340" s="40"/>
      <c r="B340" s="1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21.75" customHeight="1">
      <c r="A341" s="40"/>
      <c r="B341" s="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21.75" customHeight="1">
      <c r="A342" s="40"/>
      <c r="B342" s="1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21.75" customHeight="1">
      <c r="A343" s="40"/>
      <c r="B343" s="1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21.75" customHeight="1">
      <c r="A344" s="40"/>
      <c r="B344" s="1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21.75" customHeight="1">
      <c r="A345" s="40"/>
      <c r="B345" s="1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21.75" customHeight="1">
      <c r="A346" s="40"/>
      <c r="B346" s="1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21.75" customHeight="1">
      <c r="A347" s="40"/>
      <c r="B347" s="1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21.75" customHeight="1">
      <c r="A348" s="40"/>
      <c r="B348" s="1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21.75" customHeight="1">
      <c r="A349" s="40"/>
      <c r="B349" s="1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21.75" customHeight="1">
      <c r="A350" s="40"/>
      <c r="B350" s="1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21.75" customHeight="1">
      <c r="A351" s="40"/>
      <c r="B351" s="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21.75" customHeight="1">
      <c r="A352" s="40"/>
      <c r="B352" s="1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21.75" customHeight="1">
      <c r="A353" s="40"/>
      <c r="B353" s="1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21.75" customHeight="1">
      <c r="A354" s="40"/>
      <c r="B354" s="1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21.75" customHeight="1">
      <c r="A355" s="40"/>
      <c r="B355" s="1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21.75" customHeight="1">
      <c r="A356" s="40"/>
      <c r="B356" s="1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21.75" customHeight="1">
      <c r="A357" s="40"/>
      <c r="B357" s="1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21.75" customHeight="1">
      <c r="A358" s="40"/>
      <c r="B358" s="1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21.75" customHeight="1">
      <c r="A359" s="40"/>
      <c r="B359" s="1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21.75" customHeight="1">
      <c r="A360" s="40"/>
      <c r="B360" s="1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21.75" customHeight="1">
      <c r="A361" s="40"/>
      <c r="B361" s="1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21.75" customHeight="1">
      <c r="A362" s="40"/>
      <c r="B362" s="1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21.75" customHeight="1">
      <c r="A363" s="40"/>
      <c r="B363" s="1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21.75" customHeight="1">
      <c r="A364" s="40"/>
      <c r="B364" s="1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21.75" customHeight="1">
      <c r="A365" s="40"/>
      <c r="B365" s="1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21.75" customHeight="1">
      <c r="A366" s="40"/>
      <c r="B366" s="1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21.75" customHeight="1">
      <c r="A367" s="40"/>
      <c r="B367" s="1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21.75" customHeight="1">
      <c r="A368" s="40"/>
      <c r="B368" s="1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21.75" customHeight="1">
      <c r="A369" s="40"/>
      <c r="B369" s="1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21.75" customHeight="1">
      <c r="A370" s="40"/>
      <c r="B370" s="1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21.75" customHeight="1">
      <c r="A371" s="40"/>
      <c r="B371" s="1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21.75" customHeight="1">
      <c r="A372" s="40"/>
      <c r="B372" s="1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21.75" customHeight="1">
      <c r="A373" s="40"/>
      <c r="B373" s="1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21.75" customHeight="1">
      <c r="A374" s="40"/>
      <c r="B374" s="1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21.75" customHeight="1">
      <c r="A375" s="40"/>
      <c r="B375" s="1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21.75" customHeight="1">
      <c r="A376" s="40"/>
      <c r="B376" s="1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21.75" customHeight="1">
      <c r="A377" s="40"/>
      <c r="B377" s="1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21.75" customHeight="1">
      <c r="A378" s="40"/>
      <c r="B378" s="1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21.75" customHeight="1">
      <c r="A379" s="40"/>
      <c r="B379" s="1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21.75" customHeight="1">
      <c r="A380" s="40"/>
      <c r="B380" s="1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5.75" customHeight="1"/>
    <row r="382" spans="1:24" ht="15.75" customHeight="1"/>
    <row r="383" spans="1:24" ht="15.75" customHeight="1"/>
    <row r="384" spans="1:2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G3:G6"/>
  </mergeCells>
  <conditionalFormatting sqref="C170:E170 C172:E172 C174:E174 C176:E176 C178:E178">
    <cfRule type="cellIs" dxfId="109" priority="1" operator="notEqual">
      <formula>1</formula>
    </cfRule>
  </conditionalFormatting>
  <conditionalFormatting sqref="C170:E170 C172:E172 C174:E174 C176:E176 C178:E178">
    <cfRule type="cellIs" dxfId="108" priority="2" operator="equal">
      <formula>1</formula>
    </cfRule>
  </conditionalFormatting>
  <conditionalFormatting sqref="C162:E162 C164:E164 C166:E166">
    <cfRule type="cellIs" dxfId="107" priority="3" operator="notEqual">
      <formula>2</formula>
    </cfRule>
  </conditionalFormatting>
  <conditionalFormatting sqref="C162:E162 C164:E164 C166:E166">
    <cfRule type="cellIs" dxfId="106" priority="4" operator="equal">
      <formula>2</formula>
    </cfRule>
  </conditionalFormatting>
  <conditionalFormatting sqref="B3:B158">
    <cfRule type="cellIs" dxfId="105" priority="5" operator="equal">
      <formula>"Samstag"</formula>
    </cfRule>
  </conditionalFormatting>
  <conditionalFormatting sqref="B3:B158">
    <cfRule type="cellIs" dxfId="104" priority="6" operator="equal">
      <formula>"Sonntag"</formula>
    </cfRule>
  </conditionalFormatting>
  <conditionalFormatting sqref="F170">
    <cfRule type="cellIs" dxfId="103" priority="7" operator="notEqual">
      <formula>1</formula>
    </cfRule>
  </conditionalFormatting>
  <conditionalFormatting sqref="F170">
    <cfRule type="cellIs" dxfId="102" priority="8" operator="equal">
      <formula>1</formula>
    </cfRule>
  </conditionalFormatting>
  <conditionalFormatting sqref="F180">
    <cfRule type="cellIs" dxfId="101" priority="9" operator="notEqual">
      <formula>1</formula>
    </cfRule>
  </conditionalFormatting>
  <conditionalFormatting sqref="F180">
    <cfRule type="cellIs" dxfId="100" priority="10" operator="equal">
      <formula>1</formula>
    </cfRule>
  </conditionalFormatting>
  <conditionalFormatting sqref="C168:E168">
    <cfRule type="cellIs" dxfId="99" priority="11" operator="notEqual">
      <formula>2</formula>
    </cfRule>
  </conditionalFormatting>
  <conditionalFormatting sqref="C168:E168">
    <cfRule type="cellIs" dxfId="98" priority="12" operator="equal">
      <formula>2</formula>
    </cfRule>
  </conditionalFormatting>
  <conditionalFormatting sqref="C180">
    <cfRule type="cellIs" dxfId="97" priority="13" operator="notEqual">
      <formula>1</formula>
    </cfRule>
  </conditionalFormatting>
  <conditionalFormatting sqref="C180">
    <cfRule type="cellIs" dxfId="96" priority="14" operator="equal">
      <formula>1</formula>
    </cfRule>
  </conditionalFormatting>
  <conditionalFormatting sqref="D180">
    <cfRule type="cellIs" dxfId="95" priority="15" operator="notEqual">
      <formula>1</formula>
    </cfRule>
  </conditionalFormatting>
  <conditionalFormatting sqref="D180">
    <cfRule type="cellIs" dxfId="94" priority="16" operator="equal">
      <formula>1</formula>
    </cfRule>
  </conditionalFormatting>
  <conditionalFormatting sqref="E180">
    <cfRule type="cellIs" dxfId="93" priority="17" operator="notEqual">
      <formula>1</formula>
    </cfRule>
  </conditionalFormatting>
  <conditionalFormatting sqref="E180">
    <cfRule type="cellIs" dxfId="92" priority="18" operator="equal">
      <formula>1</formula>
    </cfRule>
  </conditionalFormatting>
  <conditionalFormatting sqref="F178">
    <cfRule type="cellIs" dxfId="91" priority="19" operator="notEqual">
      <formula>1</formula>
    </cfRule>
  </conditionalFormatting>
  <conditionalFormatting sqref="F178">
    <cfRule type="cellIs" dxfId="90" priority="20" operator="equal">
      <formula>1</formula>
    </cfRule>
  </conditionalFormatting>
  <conditionalFormatting sqref="F176">
    <cfRule type="cellIs" dxfId="89" priority="21" operator="notEqual">
      <formula>1</formula>
    </cfRule>
  </conditionalFormatting>
  <conditionalFormatting sqref="F176">
    <cfRule type="cellIs" dxfId="88" priority="22" operator="equal">
      <formula>1</formula>
    </cfRule>
  </conditionalFormatting>
  <conditionalFormatting sqref="F174">
    <cfRule type="cellIs" dxfId="87" priority="23" operator="notEqual">
      <formula>1</formula>
    </cfRule>
  </conditionalFormatting>
  <conditionalFormatting sqref="F174">
    <cfRule type="cellIs" dxfId="86" priority="24" operator="equal">
      <formula>1</formula>
    </cfRule>
  </conditionalFormatting>
  <conditionalFormatting sqref="F172">
    <cfRule type="cellIs" dxfId="85" priority="25" operator="notEqual">
      <formula>1</formula>
    </cfRule>
  </conditionalFormatting>
  <conditionalFormatting sqref="F172">
    <cfRule type="cellIs" dxfId="84" priority="26" operator="equal">
      <formula>1</formula>
    </cfRule>
  </conditionalFormatting>
  <conditionalFormatting sqref="F162 F164 F166">
    <cfRule type="cellIs" dxfId="83" priority="27" operator="notEqual">
      <formula>2</formula>
    </cfRule>
  </conditionalFormatting>
  <conditionalFormatting sqref="F162 F164 F166">
    <cfRule type="cellIs" dxfId="82" priority="28" operator="equal">
      <formula>2</formula>
    </cfRule>
  </conditionalFormatting>
  <conditionalFormatting sqref="F168">
    <cfRule type="cellIs" dxfId="81" priority="29" operator="notEqual">
      <formula>2</formula>
    </cfRule>
  </conditionalFormatting>
  <conditionalFormatting sqref="F168">
    <cfRule type="cellIs" dxfId="80" priority="30" operator="equal">
      <formula>2</formula>
    </cfRule>
  </conditionalFormatting>
  <conditionalFormatting sqref="C180:E180">
    <cfRule type="cellIs" dxfId="79" priority="31" operator="notEqual">
      <formula>1</formula>
    </cfRule>
  </conditionalFormatting>
  <conditionalFormatting sqref="C180:E180">
    <cfRule type="cellIs" dxfId="78" priority="32" operator="equal">
      <formula>1</formula>
    </cfRule>
  </conditionalFormatting>
  <conditionalFormatting sqref="F180">
    <cfRule type="cellIs" dxfId="77" priority="33" operator="notEqual">
      <formula>1</formula>
    </cfRule>
  </conditionalFormatting>
  <conditionalFormatting sqref="F180">
    <cfRule type="cellIs" dxfId="76" priority="34" operator="equal">
      <formula>1</formula>
    </cfRule>
  </conditionalFormatting>
  <pageMargins left="0.7" right="0.7" top="0.75" bottom="0.75" header="0" footer="0"/>
  <pageSetup orientation="landscape"/>
  <headerFooter>
    <oddHeader>&amp;C&amp;F / Stand: &amp;D</oddHead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000"/>
  <sheetViews>
    <sheetView tabSelected="1" zoomScale="150" zoomScaleNormal="150" zoomScalePageLayoutView="150" workbookViewId="0">
      <pane ySplit="1" topLeftCell="A164" activePane="bottomLeft" state="frozen"/>
      <selection pane="bottomLeft" activeCell="G180" sqref="G180"/>
    </sheetView>
  </sheetViews>
  <sheetFormatPr baseColWidth="10" defaultColWidth="12.6640625" defaultRowHeight="15" customHeight="1" x14ac:dyDescent="0"/>
  <cols>
    <col min="1" max="1" width="12.5" customWidth="1"/>
    <col min="2" max="2" width="10.6640625" customWidth="1"/>
    <col min="3" max="3" width="16.83203125" customWidth="1"/>
    <col min="4" max="4" width="16.6640625" customWidth="1"/>
    <col min="5" max="5" width="16.33203125" customWidth="1"/>
    <col min="6" max="6" width="16.83203125" customWidth="1"/>
    <col min="7" max="7" width="16.5" customWidth="1"/>
    <col min="8" max="8" width="17.5" customWidth="1"/>
    <col min="9" max="9" width="19.83203125" customWidth="1"/>
    <col min="10" max="23" width="6.6640625" customWidth="1"/>
    <col min="24" max="26" width="11.1640625" customWidth="1"/>
  </cols>
  <sheetData>
    <row r="1" spans="1:23" ht="21.75" customHeight="1">
      <c r="A1" s="2" t="s">
        <v>0</v>
      </c>
      <c r="B1" s="1"/>
      <c r="C1" s="1" t="s">
        <v>90</v>
      </c>
      <c r="D1" s="1" t="s">
        <v>91</v>
      </c>
      <c r="E1" s="1" t="s">
        <v>92</v>
      </c>
      <c r="F1" s="1" t="s">
        <v>93</v>
      </c>
      <c r="G1" s="1" t="s">
        <v>94</v>
      </c>
      <c r="H1" s="1" t="s">
        <v>95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1.75" customHeight="1">
      <c r="A2" s="6" t="s">
        <v>19</v>
      </c>
      <c r="B2" s="1"/>
      <c r="C2" s="7"/>
      <c r="D2" s="7"/>
      <c r="E2" s="7"/>
      <c r="F2" s="7"/>
      <c r="G2" s="7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21.75" customHeight="1">
      <c r="A3" s="8">
        <f>DATE($A$1,9,1)</f>
        <v>46266</v>
      </c>
      <c r="B3" s="1" t="str">
        <f t="shared" ref="B3:B130" si="0">TEXT(A10,"TTTT")</f>
        <v>Dienstag</v>
      </c>
      <c r="C3" s="5"/>
      <c r="D3" s="5"/>
      <c r="E3" s="5"/>
      <c r="F3" s="5"/>
      <c r="G3" s="49"/>
      <c r="H3" s="49"/>
      <c r="I3" s="79" t="s">
        <v>20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21.75" customHeight="1">
      <c r="A4" s="8">
        <f t="shared" ref="A4:A158" si="1">A3+1</f>
        <v>46267</v>
      </c>
      <c r="B4" s="1" t="str">
        <f t="shared" si="0"/>
        <v>Mittwoch</v>
      </c>
      <c r="C4" s="5"/>
      <c r="D4" s="5"/>
      <c r="E4" s="5"/>
      <c r="F4" s="5"/>
      <c r="G4" s="18"/>
      <c r="H4" s="18"/>
      <c r="I4" s="80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21.75" customHeight="1">
      <c r="A5" s="8">
        <f t="shared" si="1"/>
        <v>46268</v>
      </c>
      <c r="B5" s="1" t="str">
        <f t="shared" si="0"/>
        <v>Donnerstag</v>
      </c>
      <c r="C5" s="14" t="s">
        <v>89</v>
      </c>
      <c r="D5" s="14" t="s">
        <v>89</v>
      </c>
      <c r="E5" s="14" t="s">
        <v>89</v>
      </c>
      <c r="F5" s="14" t="s">
        <v>89</v>
      </c>
      <c r="G5" s="18"/>
      <c r="H5" s="18"/>
      <c r="I5" s="80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>
      <c r="A6" s="8">
        <f t="shared" si="1"/>
        <v>46269</v>
      </c>
      <c r="B6" s="1" t="str">
        <f t="shared" si="0"/>
        <v>Freitag</v>
      </c>
      <c r="C6" s="5"/>
      <c r="D6" s="4"/>
      <c r="E6" s="4"/>
      <c r="F6" s="4"/>
      <c r="G6" s="50"/>
      <c r="H6" s="50"/>
      <c r="I6" s="81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1.75" customHeight="1">
      <c r="A7" s="8">
        <f t="shared" si="1"/>
        <v>46270</v>
      </c>
      <c r="B7" s="1" t="str">
        <f t="shared" si="0"/>
        <v>Samstag</v>
      </c>
      <c r="C7" s="9"/>
      <c r="D7" s="9"/>
      <c r="E7" s="9"/>
      <c r="F7" s="9"/>
      <c r="G7" s="16"/>
      <c r="H7" s="16"/>
      <c r="I7" s="10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1.75" customHeight="1">
      <c r="A8" s="8">
        <f t="shared" si="1"/>
        <v>46271</v>
      </c>
      <c r="B8" s="1" t="str">
        <f t="shared" si="0"/>
        <v>Sonntag</v>
      </c>
      <c r="C8" s="9"/>
      <c r="D8" s="9"/>
      <c r="E8" s="9"/>
      <c r="F8" s="9"/>
      <c r="G8" s="16"/>
      <c r="H8" s="16"/>
      <c r="I8" s="10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1.75" customHeight="1">
      <c r="A9" s="8">
        <f t="shared" si="1"/>
        <v>46272</v>
      </c>
      <c r="B9" s="1" t="str">
        <f t="shared" si="0"/>
        <v>Montag</v>
      </c>
      <c r="C9" s="5"/>
      <c r="D9" s="5"/>
      <c r="E9" s="5"/>
      <c r="F9" s="5"/>
      <c r="G9" s="18"/>
      <c r="H9" s="1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1.75" customHeight="1">
      <c r="A10" s="8">
        <f t="shared" si="1"/>
        <v>46273</v>
      </c>
      <c r="B10" s="1" t="str">
        <f t="shared" si="0"/>
        <v>Dienstag</v>
      </c>
      <c r="C10" s="5"/>
      <c r="D10" s="5"/>
      <c r="E10" s="5"/>
      <c r="F10" s="5"/>
      <c r="G10" s="18"/>
      <c r="H10" s="1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1.75" customHeight="1">
      <c r="A11" s="8">
        <f t="shared" si="1"/>
        <v>46274</v>
      </c>
      <c r="B11" s="1" t="str">
        <f t="shared" si="0"/>
        <v>Mittwoch</v>
      </c>
      <c r="C11" s="5"/>
      <c r="D11" s="5"/>
      <c r="E11" s="5"/>
      <c r="F11" s="5"/>
      <c r="G11" s="18"/>
      <c r="H11" s="1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21.75" customHeight="1">
      <c r="A12" s="8">
        <f t="shared" si="1"/>
        <v>46275</v>
      </c>
      <c r="B12" s="1" t="str">
        <f t="shared" si="0"/>
        <v>Donnerstag</v>
      </c>
      <c r="C12" s="14" t="s">
        <v>22</v>
      </c>
      <c r="D12" s="14" t="s">
        <v>22</v>
      </c>
      <c r="E12" s="14" t="s">
        <v>22</v>
      </c>
      <c r="F12" s="14" t="s">
        <v>22</v>
      </c>
      <c r="G12" s="50"/>
      <c r="H12" s="50"/>
      <c r="I12" s="14" t="s">
        <v>22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1.75" customHeight="1">
      <c r="A13" s="8">
        <f t="shared" si="1"/>
        <v>46276</v>
      </c>
      <c r="B13" s="1" t="str">
        <f t="shared" si="0"/>
        <v>Freitag</v>
      </c>
      <c r="C13" s="5"/>
      <c r="D13" s="5"/>
      <c r="E13" s="5"/>
      <c r="F13" s="5"/>
      <c r="G13" s="18"/>
      <c r="H13" s="1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1.75" customHeight="1">
      <c r="A14" s="8">
        <f t="shared" si="1"/>
        <v>46277</v>
      </c>
      <c r="B14" s="1" t="str">
        <f t="shared" si="0"/>
        <v>Samstag</v>
      </c>
      <c r="C14" s="12"/>
      <c r="D14" s="13"/>
      <c r="E14" s="13"/>
      <c r="F14" s="13"/>
      <c r="G14" s="16"/>
      <c r="H14" s="16"/>
      <c r="I14" s="10" t="s">
        <v>23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1.75" customHeight="1">
      <c r="A15" s="8">
        <f t="shared" si="1"/>
        <v>46278</v>
      </c>
      <c r="B15" s="1" t="str">
        <f t="shared" si="0"/>
        <v>Sonntag</v>
      </c>
      <c r="C15" s="15"/>
      <c r="D15" s="16"/>
      <c r="E15" s="16"/>
      <c r="F15" s="16"/>
      <c r="G15" s="16"/>
      <c r="H15" s="16"/>
      <c r="I15" s="10" t="s">
        <v>23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21.75" customHeight="1">
      <c r="A16" s="8">
        <f t="shared" si="1"/>
        <v>46279</v>
      </c>
      <c r="B16" s="1" t="str">
        <f t="shared" si="0"/>
        <v>Montag</v>
      </c>
      <c r="C16" s="17"/>
      <c r="D16" s="18"/>
      <c r="E16" s="18"/>
      <c r="F16" s="18"/>
      <c r="G16" s="18"/>
      <c r="H16" s="18"/>
      <c r="I16" s="5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1.75" customHeight="1">
      <c r="A17" s="8">
        <f t="shared" si="1"/>
        <v>46280</v>
      </c>
      <c r="B17" s="1" t="str">
        <f t="shared" si="0"/>
        <v>Dienstag</v>
      </c>
      <c r="C17" s="14" t="s">
        <v>89</v>
      </c>
      <c r="D17" s="14" t="s">
        <v>89</v>
      </c>
      <c r="E17" s="14" t="s">
        <v>89</v>
      </c>
      <c r="F17" s="14" t="s">
        <v>89</v>
      </c>
      <c r="G17" s="18"/>
      <c r="H17" s="1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1.75" customHeight="1">
      <c r="A18" s="8">
        <f t="shared" si="1"/>
        <v>46281</v>
      </c>
      <c r="B18" s="1" t="str">
        <f t="shared" si="0"/>
        <v>Mittwoch</v>
      </c>
      <c r="C18" s="5"/>
      <c r="D18" s="5"/>
      <c r="E18" s="5"/>
      <c r="F18" s="5"/>
      <c r="G18" s="18"/>
      <c r="H18" s="18"/>
      <c r="I18" s="10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21.75" customHeight="1">
      <c r="A19" s="8">
        <f t="shared" si="1"/>
        <v>46282</v>
      </c>
      <c r="B19" s="1" t="str">
        <f t="shared" si="0"/>
        <v>Donnerstag</v>
      </c>
      <c r="C19" s="5"/>
      <c r="D19" s="5"/>
      <c r="E19" s="5"/>
      <c r="F19" s="5"/>
      <c r="G19" s="18"/>
      <c r="H19" s="18"/>
      <c r="I19" s="10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1.75" customHeight="1">
      <c r="A20" s="8">
        <f t="shared" si="1"/>
        <v>46283</v>
      </c>
      <c r="B20" s="1" t="str">
        <f t="shared" si="0"/>
        <v>Freitag</v>
      </c>
      <c r="C20" s="5"/>
      <c r="D20" s="5"/>
      <c r="E20" s="5"/>
      <c r="F20" s="5"/>
      <c r="G20" s="18"/>
      <c r="H20" s="18"/>
      <c r="I20" s="10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21.75" customHeight="1">
      <c r="A21" s="8">
        <f t="shared" si="1"/>
        <v>46284</v>
      </c>
      <c r="B21" s="1" t="str">
        <f t="shared" si="0"/>
        <v>Samstag</v>
      </c>
      <c r="C21" s="12"/>
      <c r="D21" s="13"/>
      <c r="E21" s="13"/>
      <c r="F21" s="13"/>
      <c r="G21" s="16"/>
      <c r="H21" s="16"/>
      <c r="I21" s="10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1.75" customHeight="1">
      <c r="A22" s="8">
        <f t="shared" si="1"/>
        <v>46285</v>
      </c>
      <c r="B22" s="1" t="str">
        <f t="shared" si="0"/>
        <v>Sonntag</v>
      </c>
      <c r="C22" s="15"/>
      <c r="D22" s="16"/>
      <c r="E22" s="16"/>
      <c r="F22" s="16"/>
      <c r="G22" s="16"/>
      <c r="H22" s="1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1.75" customHeight="1">
      <c r="A23" s="8">
        <f t="shared" si="1"/>
        <v>46286</v>
      </c>
      <c r="B23" s="1" t="str">
        <f t="shared" si="0"/>
        <v>Montag</v>
      </c>
      <c r="C23" s="17"/>
      <c r="D23" s="18"/>
      <c r="E23" s="18"/>
      <c r="F23" s="18"/>
      <c r="G23" s="18"/>
      <c r="H23" s="18"/>
      <c r="I23" s="10" t="s">
        <v>25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21.75" customHeight="1">
      <c r="A24" s="8">
        <f t="shared" si="1"/>
        <v>46287</v>
      </c>
      <c r="B24" s="1" t="str">
        <f t="shared" si="0"/>
        <v>Dienstag</v>
      </c>
      <c r="C24" s="23"/>
      <c r="D24" s="10"/>
      <c r="E24" s="10"/>
      <c r="F24" s="10"/>
      <c r="G24" s="51"/>
      <c r="H24" s="51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21.75" customHeight="1">
      <c r="A25" s="8">
        <f t="shared" si="1"/>
        <v>46288</v>
      </c>
      <c r="B25" s="1" t="str">
        <f t="shared" si="0"/>
        <v>Mittwoch</v>
      </c>
      <c r="C25" s="11" t="s">
        <v>28</v>
      </c>
      <c r="D25" s="11" t="s">
        <v>28</v>
      </c>
      <c r="E25" s="11" t="s">
        <v>28</v>
      </c>
      <c r="F25" s="11" t="s">
        <v>28</v>
      </c>
      <c r="G25" s="44" t="s">
        <v>28</v>
      </c>
      <c r="H25" s="53" t="s">
        <v>28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1.75" customHeight="1">
      <c r="A26" s="8">
        <f t="shared" si="1"/>
        <v>46289</v>
      </c>
      <c r="B26" s="1" t="str">
        <f t="shared" si="0"/>
        <v>Donnerstag</v>
      </c>
      <c r="C26" s="10"/>
      <c r="D26" s="10"/>
      <c r="E26" s="10"/>
      <c r="F26" s="10"/>
      <c r="G26" s="51"/>
      <c r="H26" s="51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21.75" customHeight="1">
      <c r="A27" s="8">
        <f t="shared" si="1"/>
        <v>46290</v>
      </c>
      <c r="B27" s="1" t="str">
        <f t="shared" si="0"/>
        <v>Freitag</v>
      </c>
      <c r="C27" s="10"/>
      <c r="D27" s="10"/>
      <c r="E27" s="10"/>
      <c r="F27" s="10"/>
      <c r="G27" s="51"/>
      <c r="H27" s="51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21.75" customHeight="1">
      <c r="A28" s="8">
        <f t="shared" si="1"/>
        <v>46291</v>
      </c>
      <c r="B28" s="1" t="str">
        <f t="shared" si="0"/>
        <v>Samstag</v>
      </c>
      <c r="C28" s="12"/>
      <c r="D28" s="13"/>
      <c r="E28" s="13"/>
      <c r="F28" s="13"/>
      <c r="G28" s="16"/>
      <c r="H28" s="16"/>
      <c r="I28" s="24" t="s">
        <v>26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1.75" customHeight="1">
      <c r="A29" s="8">
        <f t="shared" si="1"/>
        <v>46292</v>
      </c>
      <c r="B29" s="1" t="str">
        <f t="shared" si="0"/>
        <v>Sonntag</v>
      </c>
      <c r="C29" s="15"/>
      <c r="D29" s="16"/>
      <c r="E29" s="16"/>
      <c r="F29" s="16"/>
      <c r="G29" s="16"/>
      <c r="H29" s="16"/>
      <c r="I29" s="24" t="s">
        <v>26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1.75" customHeight="1">
      <c r="A30" s="8">
        <f t="shared" si="1"/>
        <v>46293</v>
      </c>
      <c r="B30" s="1" t="str">
        <f t="shared" si="0"/>
        <v>Montag</v>
      </c>
      <c r="C30" s="25" t="s">
        <v>39</v>
      </c>
      <c r="D30" s="25" t="s">
        <v>39</v>
      </c>
      <c r="E30" s="25" t="s">
        <v>39</v>
      </c>
      <c r="F30" s="25" t="s">
        <v>39</v>
      </c>
      <c r="G30" s="18"/>
      <c r="H30" s="1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1.75" customHeight="1">
      <c r="A31" s="8">
        <f t="shared" si="1"/>
        <v>46294</v>
      </c>
      <c r="B31" s="1" t="str">
        <f t="shared" si="0"/>
        <v>Dienstag</v>
      </c>
      <c r="C31" s="11" t="s">
        <v>31</v>
      </c>
      <c r="D31" s="11" t="s">
        <v>31</v>
      </c>
      <c r="E31" s="11" t="s">
        <v>31</v>
      </c>
      <c r="F31" s="11" t="s">
        <v>31</v>
      </c>
      <c r="G31" s="44" t="s">
        <v>31</v>
      </c>
      <c r="H31" s="53" t="s">
        <v>31</v>
      </c>
      <c r="I31" s="10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21.75" customHeight="1">
      <c r="A32" s="8">
        <f t="shared" si="1"/>
        <v>46295</v>
      </c>
      <c r="B32" s="1" t="str">
        <f t="shared" si="0"/>
        <v>Mittwoch</v>
      </c>
      <c r="C32" s="10"/>
      <c r="D32" s="5"/>
      <c r="E32" s="10"/>
      <c r="F32" s="10"/>
      <c r="G32" s="51"/>
      <c r="H32" s="51"/>
      <c r="I32" s="2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1.75" customHeight="1">
      <c r="A33" s="8">
        <f t="shared" si="1"/>
        <v>46296</v>
      </c>
      <c r="B33" s="1" t="str">
        <f t="shared" si="0"/>
        <v>Donnerstag</v>
      </c>
      <c r="C33" s="25" t="s">
        <v>24</v>
      </c>
      <c r="D33" s="25" t="s">
        <v>24</v>
      </c>
      <c r="E33" s="25" t="s">
        <v>24</v>
      </c>
      <c r="F33" s="25" t="s">
        <v>24</v>
      </c>
      <c r="G33" s="51"/>
      <c r="H33" s="51"/>
      <c r="I33" s="25" t="s">
        <v>29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21.75" customHeight="1">
      <c r="A34" s="8">
        <f t="shared" si="1"/>
        <v>46297</v>
      </c>
      <c r="B34" s="1" t="str">
        <f t="shared" si="0"/>
        <v>Freitag</v>
      </c>
      <c r="C34" s="10"/>
      <c r="D34" s="10"/>
      <c r="E34" s="10"/>
      <c r="F34" s="10"/>
      <c r="G34" s="51"/>
      <c r="H34" s="51"/>
      <c r="I34" s="2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1.75" customHeight="1">
      <c r="A35" s="8">
        <f t="shared" si="1"/>
        <v>46298</v>
      </c>
      <c r="B35" s="1" t="str">
        <f t="shared" si="0"/>
        <v>Samstag</v>
      </c>
      <c r="C35" s="28" t="s">
        <v>32</v>
      </c>
      <c r="D35" s="28"/>
      <c r="E35" s="28"/>
      <c r="F35" s="29"/>
      <c r="G35" s="59"/>
      <c r="H35" s="59"/>
      <c r="I35" s="10" t="s">
        <v>33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21.75" customHeight="1">
      <c r="A36" s="8">
        <f t="shared" si="1"/>
        <v>46299</v>
      </c>
      <c r="B36" s="1" t="str">
        <f t="shared" si="0"/>
        <v>Sonntag</v>
      </c>
      <c r="C36" s="9"/>
      <c r="D36" s="9"/>
      <c r="E36" s="9"/>
      <c r="F36" s="9"/>
      <c r="G36" s="16"/>
      <c r="H36" s="16"/>
      <c r="I36" s="10" t="s">
        <v>35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1.75" customHeight="1">
      <c r="A37" s="8">
        <f t="shared" si="1"/>
        <v>46300</v>
      </c>
      <c r="B37" s="1" t="str">
        <f t="shared" si="0"/>
        <v>Montag</v>
      </c>
      <c r="C37" s="14" t="s">
        <v>40</v>
      </c>
      <c r="D37" s="14" t="s">
        <v>40</v>
      </c>
      <c r="E37" s="14" t="s">
        <v>40</v>
      </c>
      <c r="F37" s="14" t="s">
        <v>40</v>
      </c>
      <c r="G37" s="18"/>
      <c r="H37" s="18"/>
      <c r="I37" s="14" t="s">
        <v>40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21.75" customHeight="1">
      <c r="A38" s="8">
        <f t="shared" si="1"/>
        <v>46301</v>
      </c>
      <c r="B38" s="1" t="str">
        <f t="shared" si="0"/>
        <v>Dienstag</v>
      </c>
      <c r="C38" s="10"/>
      <c r="D38" s="10"/>
      <c r="E38" s="10"/>
      <c r="F38" s="10"/>
      <c r="G38" s="51"/>
      <c r="H38" s="51"/>
      <c r="I38" s="10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1.75" customHeight="1">
      <c r="A39" s="8">
        <f t="shared" si="1"/>
        <v>46302</v>
      </c>
      <c r="B39" s="1" t="str">
        <f t="shared" si="0"/>
        <v>Mittwoch</v>
      </c>
      <c r="C39" s="25" t="s">
        <v>30</v>
      </c>
      <c r="D39" s="25" t="s">
        <v>30</v>
      </c>
      <c r="E39" s="25" t="s">
        <v>30</v>
      </c>
      <c r="F39" s="25" t="s">
        <v>30</v>
      </c>
      <c r="G39" s="73" t="s">
        <v>34</v>
      </c>
      <c r="H39" s="73" t="s">
        <v>34</v>
      </c>
      <c r="I39" s="10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21.75" customHeight="1">
      <c r="A40" s="8">
        <f t="shared" si="1"/>
        <v>46303</v>
      </c>
      <c r="B40" s="1" t="str">
        <f t="shared" si="0"/>
        <v>Donnerstag</v>
      </c>
      <c r="C40" s="72" t="s">
        <v>34</v>
      </c>
      <c r="D40" s="72" t="s">
        <v>34</v>
      </c>
      <c r="E40" s="72" t="s">
        <v>34</v>
      </c>
      <c r="F40" s="72" t="s">
        <v>34</v>
      </c>
      <c r="G40" s="51"/>
      <c r="H40" s="51"/>
      <c r="I40" s="10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1.75" customHeight="1">
      <c r="A41" s="8">
        <f t="shared" si="1"/>
        <v>46304</v>
      </c>
      <c r="B41" s="1" t="str">
        <f t="shared" si="0"/>
        <v>Freitag</v>
      </c>
      <c r="C41" s="11" t="s">
        <v>98</v>
      </c>
      <c r="D41" s="11" t="s">
        <v>98</v>
      </c>
      <c r="E41" s="11" t="s">
        <v>98</v>
      </c>
      <c r="F41" s="11" t="s">
        <v>98</v>
      </c>
      <c r="G41" s="11" t="s">
        <v>98</v>
      </c>
      <c r="H41" s="11" t="s">
        <v>98</v>
      </c>
      <c r="I41" s="32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21.75" customHeight="1">
      <c r="A42" s="8">
        <f t="shared" si="1"/>
        <v>46305</v>
      </c>
      <c r="B42" s="1" t="str">
        <f t="shared" si="0"/>
        <v>Samstag</v>
      </c>
      <c r="C42" s="12"/>
      <c r="D42" s="13"/>
      <c r="E42" s="13"/>
      <c r="F42" s="13"/>
      <c r="G42" s="16"/>
      <c r="H42" s="16"/>
      <c r="I42" s="32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21.75" customHeight="1">
      <c r="A43" s="8">
        <f t="shared" si="1"/>
        <v>46306</v>
      </c>
      <c r="B43" s="1" t="str">
        <f t="shared" si="0"/>
        <v>Sonntag</v>
      </c>
      <c r="C43" s="15"/>
      <c r="D43" s="16"/>
      <c r="E43" s="16"/>
      <c r="F43" s="16"/>
      <c r="G43" s="16"/>
      <c r="H43" s="16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21.75" customHeight="1">
      <c r="A44" s="8">
        <f t="shared" si="1"/>
        <v>46307</v>
      </c>
      <c r="B44" s="1" t="str">
        <f t="shared" si="0"/>
        <v>Montag</v>
      </c>
      <c r="C44" s="33"/>
      <c r="D44" s="33"/>
      <c r="E44" s="33"/>
      <c r="F44" s="33"/>
      <c r="G44" s="62"/>
      <c r="H44" s="62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21.75" customHeight="1">
      <c r="A45" s="8">
        <f t="shared" si="1"/>
        <v>46308</v>
      </c>
      <c r="B45" s="1" t="str">
        <f t="shared" si="0"/>
        <v>Dienstag</v>
      </c>
      <c r="C45" s="11" t="s">
        <v>41</v>
      </c>
      <c r="D45" s="11" t="s">
        <v>41</v>
      </c>
      <c r="E45" s="11" t="s">
        <v>41</v>
      </c>
      <c r="F45" s="11" t="s">
        <v>41</v>
      </c>
      <c r="G45" s="53" t="s">
        <v>41</v>
      </c>
      <c r="H45" s="53" t="s">
        <v>41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21.75" customHeight="1">
      <c r="A46" s="8">
        <f t="shared" si="1"/>
        <v>46309</v>
      </c>
      <c r="B46" s="1" t="str">
        <f t="shared" si="0"/>
        <v>Mittwoch</v>
      </c>
      <c r="C46" s="33"/>
      <c r="D46" s="33"/>
      <c r="E46" s="33"/>
      <c r="F46" s="33"/>
      <c r="G46" s="62"/>
      <c r="H46" s="62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21.75" customHeight="1">
      <c r="A47" s="8">
        <f t="shared" si="1"/>
        <v>46310</v>
      </c>
      <c r="B47" s="1" t="str">
        <f t="shared" si="0"/>
        <v>Donnerstag</v>
      </c>
      <c r="C47" s="11" t="s">
        <v>41</v>
      </c>
      <c r="D47" s="11" t="s">
        <v>41</v>
      </c>
      <c r="E47" s="11" t="s">
        <v>41</v>
      </c>
      <c r="F47" s="11" t="s">
        <v>41</v>
      </c>
      <c r="G47" s="53" t="s">
        <v>41</v>
      </c>
      <c r="H47" s="53" t="s">
        <v>41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21.75" customHeight="1">
      <c r="A48" s="8">
        <f t="shared" si="1"/>
        <v>46311</v>
      </c>
      <c r="B48" s="1" t="str">
        <f t="shared" si="0"/>
        <v>Freitag</v>
      </c>
      <c r="C48" s="33"/>
      <c r="D48" s="33"/>
      <c r="E48" s="33"/>
      <c r="F48" s="33"/>
      <c r="G48" s="62"/>
      <c r="H48" s="62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21.75" customHeight="1">
      <c r="A49" s="8">
        <f t="shared" si="1"/>
        <v>46312</v>
      </c>
      <c r="B49" s="1" t="str">
        <f t="shared" si="0"/>
        <v>Samstag</v>
      </c>
      <c r="C49" s="12"/>
      <c r="D49" s="13"/>
      <c r="E49" s="13"/>
      <c r="F49" s="13"/>
      <c r="G49" s="16"/>
      <c r="H49" s="16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21.75" customHeight="1">
      <c r="A50" s="8">
        <f t="shared" si="1"/>
        <v>46313</v>
      </c>
      <c r="B50" s="1" t="str">
        <f t="shared" si="0"/>
        <v>Sonntag</v>
      </c>
      <c r="C50" s="15"/>
      <c r="D50" s="16"/>
      <c r="E50" s="16"/>
      <c r="F50" s="16"/>
      <c r="G50" s="16"/>
      <c r="H50" s="16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21.75" customHeight="1">
      <c r="A51" s="8">
        <f t="shared" si="1"/>
        <v>46314</v>
      </c>
      <c r="B51" s="1" t="str">
        <f t="shared" si="0"/>
        <v>Montag</v>
      </c>
      <c r="C51" s="34"/>
      <c r="D51" s="34"/>
      <c r="E51" s="34"/>
      <c r="F51" s="34"/>
      <c r="G51" s="64"/>
      <c r="H51" s="6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21.75" customHeight="1">
      <c r="A52" s="8">
        <f t="shared" si="1"/>
        <v>46315</v>
      </c>
      <c r="B52" s="1" t="str">
        <f t="shared" si="0"/>
        <v>Dienstag</v>
      </c>
      <c r="C52" s="34" t="s">
        <v>44</v>
      </c>
      <c r="D52" s="34" t="s">
        <v>44</v>
      </c>
      <c r="E52" s="34" t="s">
        <v>44</v>
      </c>
      <c r="F52" s="34" t="s">
        <v>44</v>
      </c>
      <c r="G52" s="64" t="s">
        <v>44</v>
      </c>
      <c r="H52" s="64" t="s">
        <v>44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21.75" customHeight="1">
      <c r="A53" s="8">
        <f t="shared" si="1"/>
        <v>46316</v>
      </c>
      <c r="B53" s="1" t="str">
        <f t="shared" si="0"/>
        <v>Mittwoch</v>
      </c>
      <c r="C53" s="34"/>
      <c r="D53" s="34"/>
      <c r="E53" s="34"/>
      <c r="F53" s="34"/>
      <c r="G53" s="64"/>
      <c r="H53" s="6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21.75" customHeight="1">
      <c r="A54" s="8">
        <f t="shared" si="1"/>
        <v>46317</v>
      </c>
      <c r="B54" s="1" t="str">
        <f t="shared" si="0"/>
        <v>Donnerstag</v>
      </c>
      <c r="C54" s="34"/>
      <c r="D54" s="35"/>
      <c r="E54" s="35"/>
      <c r="F54" s="35"/>
      <c r="G54" s="64"/>
      <c r="H54" s="6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21.75" customHeight="1">
      <c r="A55" s="8">
        <f t="shared" si="1"/>
        <v>46318</v>
      </c>
      <c r="B55" s="1" t="str">
        <f t="shared" si="0"/>
        <v>Freitag</v>
      </c>
      <c r="C55" s="34" t="s">
        <v>44</v>
      </c>
      <c r="D55" s="34" t="s">
        <v>44</v>
      </c>
      <c r="E55" s="34" t="s">
        <v>44</v>
      </c>
      <c r="F55" s="34" t="s">
        <v>44</v>
      </c>
      <c r="G55" s="64" t="s">
        <v>44</v>
      </c>
      <c r="H55" s="64" t="s">
        <v>44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21.75" customHeight="1">
      <c r="A56" s="8">
        <f t="shared" si="1"/>
        <v>46319</v>
      </c>
      <c r="B56" s="1" t="str">
        <f t="shared" si="0"/>
        <v>Samstag</v>
      </c>
      <c r="C56" s="12"/>
      <c r="D56" s="13"/>
      <c r="E56" s="13"/>
      <c r="F56" s="13"/>
      <c r="G56" s="16"/>
      <c r="H56" s="16"/>
      <c r="I56" s="10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21.75" customHeight="1">
      <c r="A57" s="8">
        <f t="shared" si="1"/>
        <v>46320</v>
      </c>
      <c r="B57" s="1" t="str">
        <f t="shared" si="0"/>
        <v>Sonntag</v>
      </c>
      <c r="C57" s="15"/>
      <c r="D57" s="16"/>
      <c r="E57" s="16"/>
      <c r="F57" s="16"/>
      <c r="G57" s="16"/>
      <c r="H57" s="16"/>
      <c r="I57" s="10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21.75" customHeight="1">
      <c r="A58" s="8">
        <f t="shared" si="1"/>
        <v>46321</v>
      </c>
      <c r="B58" s="1" t="str">
        <f t="shared" si="0"/>
        <v>Montag</v>
      </c>
      <c r="C58" s="34"/>
      <c r="D58" s="34"/>
      <c r="E58" s="34"/>
      <c r="F58" s="34"/>
      <c r="G58" s="64"/>
      <c r="H58" s="64"/>
      <c r="I58" s="10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21.75" customHeight="1">
      <c r="A59" s="8">
        <f t="shared" si="1"/>
        <v>46322</v>
      </c>
      <c r="B59" s="1" t="str">
        <f t="shared" si="0"/>
        <v>Dienstag</v>
      </c>
      <c r="C59" s="34" t="s">
        <v>44</v>
      </c>
      <c r="D59" s="34" t="s">
        <v>44</v>
      </c>
      <c r="E59" s="34" t="s">
        <v>44</v>
      </c>
      <c r="F59" s="34" t="s">
        <v>44</v>
      </c>
      <c r="G59" s="64" t="s">
        <v>44</v>
      </c>
      <c r="H59" s="64" t="s">
        <v>44</v>
      </c>
      <c r="I59" s="10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21.75" customHeight="1">
      <c r="A60" s="8">
        <f t="shared" si="1"/>
        <v>46323</v>
      </c>
      <c r="B60" s="1" t="str">
        <f t="shared" si="0"/>
        <v>Mittwoch</v>
      </c>
      <c r="C60" s="34"/>
      <c r="D60" s="34"/>
      <c r="E60" s="34"/>
      <c r="F60" s="34"/>
      <c r="G60" s="64"/>
      <c r="H60" s="64"/>
      <c r="I60" s="10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21.75" customHeight="1">
      <c r="A61" s="8">
        <f t="shared" si="1"/>
        <v>46324</v>
      </c>
      <c r="B61" s="1" t="str">
        <f t="shared" si="0"/>
        <v>Donnerstag</v>
      </c>
      <c r="C61" s="34" t="s">
        <v>44</v>
      </c>
      <c r="D61" s="34" t="s">
        <v>44</v>
      </c>
      <c r="E61" s="34" t="s">
        <v>44</v>
      </c>
      <c r="F61" s="34" t="s">
        <v>44</v>
      </c>
      <c r="G61" s="64" t="s">
        <v>44</v>
      </c>
      <c r="H61" s="64" t="s">
        <v>44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21.75" customHeight="1">
      <c r="A62" s="8">
        <f t="shared" si="1"/>
        <v>46325</v>
      </c>
      <c r="B62" s="1" t="str">
        <f t="shared" si="0"/>
        <v>Freitag</v>
      </c>
      <c r="C62" s="34"/>
      <c r="D62" s="34"/>
      <c r="E62" s="34"/>
      <c r="F62" s="34"/>
      <c r="G62" s="64"/>
      <c r="H62" s="6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21.75" customHeight="1">
      <c r="A63" s="8">
        <f t="shared" si="1"/>
        <v>46326</v>
      </c>
      <c r="B63" s="1" t="str">
        <f t="shared" si="0"/>
        <v>Samstag</v>
      </c>
      <c r="C63" s="36" t="s">
        <v>45</v>
      </c>
      <c r="D63" s="36" t="s">
        <v>45</v>
      </c>
      <c r="E63" s="36" t="s">
        <v>45</v>
      </c>
      <c r="F63" s="36" t="s">
        <v>45</v>
      </c>
      <c r="G63" s="66" t="s">
        <v>45</v>
      </c>
      <c r="H63" s="66" t="s">
        <v>45</v>
      </c>
      <c r="I63" s="10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21.75" customHeight="1">
      <c r="A64" s="8">
        <f t="shared" si="1"/>
        <v>46327</v>
      </c>
      <c r="B64" s="1" t="str">
        <f t="shared" si="0"/>
        <v>Sonntag</v>
      </c>
      <c r="C64" s="9"/>
      <c r="D64" s="9"/>
      <c r="E64" s="9"/>
      <c r="F64" s="9"/>
      <c r="G64" s="16"/>
      <c r="H64" s="16"/>
      <c r="I64" s="10" t="s">
        <v>46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21.75" customHeight="1">
      <c r="A65" s="8">
        <f t="shared" si="1"/>
        <v>46328</v>
      </c>
      <c r="B65" s="1" t="str">
        <f t="shared" si="0"/>
        <v>Montag</v>
      </c>
      <c r="C65" s="11" t="s">
        <v>47</v>
      </c>
      <c r="D65" s="11" t="s">
        <v>48</v>
      </c>
      <c r="E65" s="11" t="s">
        <v>47</v>
      </c>
      <c r="F65" s="11" t="s">
        <v>48</v>
      </c>
      <c r="G65" s="11" t="s">
        <v>47</v>
      </c>
      <c r="H65" s="11" t="s">
        <v>48</v>
      </c>
      <c r="I65" s="10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21.75" customHeight="1">
      <c r="A66" s="8">
        <f t="shared" si="1"/>
        <v>46329</v>
      </c>
      <c r="B66" s="1" t="str">
        <f t="shared" si="0"/>
        <v>Dienstag</v>
      </c>
      <c r="C66" s="5"/>
      <c r="D66" s="5"/>
      <c r="E66" s="5"/>
      <c r="F66" s="5"/>
      <c r="G66" s="5"/>
      <c r="H66" s="72" t="s">
        <v>52</v>
      </c>
      <c r="I66" s="5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21.75" customHeight="1">
      <c r="A67" s="8">
        <f t="shared" si="1"/>
        <v>46330</v>
      </c>
      <c r="B67" s="1" t="str">
        <f t="shared" si="0"/>
        <v>Mittwoch</v>
      </c>
      <c r="C67" s="14" t="s">
        <v>49</v>
      </c>
      <c r="D67" s="14" t="s">
        <v>49</v>
      </c>
      <c r="E67" s="14" t="s">
        <v>49</v>
      </c>
      <c r="F67" s="14" t="s">
        <v>49</v>
      </c>
      <c r="G67" s="14" t="s">
        <v>49</v>
      </c>
      <c r="H67" s="14" t="s">
        <v>49</v>
      </c>
      <c r="I67" s="14" t="s">
        <v>100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21.75" customHeight="1">
      <c r="A68" s="8">
        <f t="shared" si="1"/>
        <v>46331</v>
      </c>
      <c r="B68" s="1" t="str">
        <f t="shared" si="0"/>
        <v>Donnerstag</v>
      </c>
      <c r="C68" s="5"/>
      <c r="D68" s="5"/>
      <c r="E68" s="5"/>
      <c r="F68" s="25" t="s">
        <v>43</v>
      </c>
      <c r="G68" s="72" t="s">
        <v>52</v>
      </c>
      <c r="H68" s="22"/>
      <c r="I68" s="10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21.75" customHeight="1">
      <c r="A69" s="8">
        <f t="shared" si="1"/>
        <v>46332</v>
      </c>
      <c r="B69" s="1" t="str">
        <f t="shared" si="0"/>
        <v>Freitag</v>
      </c>
      <c r="C69" s="5"/>
      <c r="D69" s="5"/>
      <c r="E69" s="5"/>
      <c r="F69" s="5"/>
      <c r="G69" s="18"/>
      <c r="H69" s="18"/>
      <c r="I69" s="10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21.75" customHeight="1">
      <c r="A70" s="8">
        <f t="shared" si="1"/>
        <v>46333</v>
      </c>
      <c r="B70" s="1" t="str">
        <f t="shared" si="0"/>
        <v>Samstag</v>
      </c>
      <c r="C70" s="12"/>
      <c r="D70" s="13"/>
      <c r="E70" s="13"/>
      <c r="F70" s="13"/>
      <c r="G70" s="16"/>
      <c r="H70" s="16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21.75" customHeight="1">
      <c r="A71" s="8">
        <f t="shared" si="1"/>
        <v>46334</v>
      </c>
      <c r="B71" s="1" t="str">
        <f t="shared" si="0"/>
        <v>Sonntag</v>
      </c>
      <c r="C71" s="15"/>
      <c r="D71" s="16"/>
      <c r="E71" s="16"/>
      <c r="F71" s="16"/>
      <c r="G71" s="16"/>
      <c r="H71" s="16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21.75" customHeight="1">
      <c r="A72" s="8">
        <f t="shared" si="1"/>
        <v>46335</v>
      </c>
      <c r="B72" s="1" t="str">
        <f t="shared" si="0"/>
        <v>Montag</v>
      </c>
      <c r="C72" s="75" t="s">
        <v>96</v>
      </c>
      <c r="D72" s="18"/>
      <c r="E72" s="18"/>
      <c r="F72" s="30" t="s">
        <v>60</v>
      </c>
      <c r="G72" s="18"/>
      <c r="H72" s="18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21.75" customHeight="1">
      <c r="A73" s="8">
        <f t="shared" si="1"/>
        <v>46336</v>
      </c>
      <c r="B73" s="1" t="str">
        <f t="shared" si="0"/>
        <v>Dienstag</v>
      </c>
      <c r="C73" s="14" t="s">
        <v>53</v>
      </c>
      <c r="D73" s="72" t="s">
        <v>96</v>
      </c>
      <c r="E73" s="14" t="s">
        <v>53</v>
      </c>
      <c r="F73" s="14" t="s">
        <v>53</v>
      </c>
      <c r="G73" s="18"/>
      <c r="H73" s="18"/>
      <c r="I73" s="14" t="s">
        <v>53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21.75" customHeight="1">
      <c r="A74" s="8">
        <f t="shared" si="1"/>
        <v>46337</v>
      </c>
      <c r="B74" s="1" t="str">
        <f t="shared" si="0"/>
        <v>Mittwoch</v>
      </c>
      <c r="C74" s="5"/>
      <c r="D74" s="5"/>
      <c r="E74" s="5"/>
      <c r="F74" s="5"/>
      <c r="G74" s="18"/>
      <c r="H74" s="18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21.75" customHeight="1">
      <c r="A75" s="8">
        <f t="shared" si="1"/>
        <v>46338</v>
      </c>
      <c r="B75" s="1" t="str">
        <f t="shared" si="0"/>
        <v>Donnerstag</v>
      </c>
      <c r="C75" s="5"/>
      <c r="D75" s="5"/>
      <c r="E75" s="5"/>
      <c r="F75" s="25" t="s">
        <v>96</v>
      </c>
      <c r="G75" s="18"/>
      <c r="H75" s="18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21.75" customHeight="1">
      <c r="A76" s="8">
        <f t="shared" si="1"/>
        <v>46339</v>
      </c>
      <c r="B76" s="1" t="str">
        <f t="shared" si="0"/>
        <v>Freitag</v>
      </c>
      <c r="C76" s="5"/>
      <c r="D76" s="5"/>
      <c r="E76" s="72" t="s">
        <v>96</v>
      </c>
      <c r="F76" s="5"/>
      <c r="G76" s="18"/>
      <c r="H76" s="18"/>
      <c r="I76" s="5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21.75" customHeight="1">
      <c r="A77" s="8">
        <f t="shared" si="1"/>
        <v>46340</v>
      </c>
      <c r="B77" s="1" t="str">
        <f t="shared" si="0"/>
        <v>Samstag</v>
      </c>
      <c r="C77" s="15"/>
      <c r="D77" s="16"/>
      <c r="E77" s="16"/>
      <c r="F77" s="16"/>
      <c r="G77" s="16"/>
      <c r="H77" s="16"/>
      <c r="I77" s="5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21.75" customHeight="1">
      <c r="A78" s="8">
        <f t="shared" si="1"/>
        <v>46341</v>
      </c>
      <c r="B78" s="1" t="str">
        <f t="shared" si="0"/>
        <v>Sonntag</v>
      </c>
      <c r="C78" s="15"/>
      <c r="D78" s="16"/>
      <c r="E78" s="16"/>
      <c r="F78" s="16"/>
      <c r="G78" s="16"/>
      <c r="H78" s="16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21.75" customHeight="1">
      <c r="A79" s="8">
        <f t="shared" si="1"/>
        <v>46342</v>
      </c>
      <c r="B79" s="1" t="str">
        <f t="shared" si="0"/>
        <v>Montag</v>
      </c>
      <c r="C79" s="78" t="s">
        <v>63</v>
      </c>
      <c r="D79" s="78" t="s">
        <v>63</v>
      </c>
      <c r="E79" s="78" t="s">
        <v>63</v>
      </c>
      <c r="F79" s="78" t="s">
        <v>63</v>
      </c>
      <c r="G79" s="18"/>
      <c r="H79" s="18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21.75" customHeight="1">
      <c r="A80" s="8">
        <f t="shared" si="1"/>
        <v>46343</v>
      </c>
      <c r="B80" s="1" t="str">
        <f t="shared" si="0"/>
        <v>Dienstag</v>
      </c>
      <c r="C80" s="5"/>
      <c r="D80" s="5"/>
      <c r="E80" s="5"/>
      <c r="F80" s="5"/>
      <c r="G80" s="73" t="s">
        <v>36</v>
      </c>
      <c r="H80" s="18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21.75" customHeight="1">
      <c r="A81" s="8">
        <f t="shared" si="1"/>
        <v>46344</v>
      </c>
      <c r="B81" s="1" t="str">
        <f t="shared" si="0"/>
        <v>Mittwoch</v>
      </c>
      <c r="C81" s="71" t="s">
        <v>24</v>
      </c>
      <c r="D81" s="5"/>
      <c r="E81" s="71" t="s">
        <v>24</v>
      </c>
      <c r="F81" s="5"/>
      <c r="G81" s="18"/>
      <c r="H81" s="18"/>
      <c r="I81" s="10" t="s">
        <v>54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21.75" customHeight="1">
      <c r="A82" s="8">
        <f t="shared" si="1"/>
        <v>46345</v>
      </c>
      <c r="B82" s="1" t="str">
        <f t="shared" si="0"/>
        <v>Donnerstag</v>
      </c>
      <c r="C82" s="5"/>
      <c r="D82" s="71" t="s">
        <v>24</v>
      </c>
      <c r="E82" s="19"/>
      <c r="F82" s="71" t="s">
        <v>24</v>
      </c>
      <c r="G82" s="18"/>
      <c r="H82" s="18"/>
      <c r="I82" s="5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21.75" customHeight="1">
      <c r="A83" s="8">
        <f t="shared" si="1"/>
        <v>46346</v>
      </c>
      <c r="B83" s="1" t="str">
        <f t="shared" si="0"/>
        <v>Freitag</v>
      </c>
      <c r="C83" s="11" t="s">
        <v>56</v>
      </c>
      <c r="D83" s="11" t="s">
        <v>56</v>
      </c>
      <c r="E83" s="11" t="s">
        <v>56</v>
      </c>
      <c r="F83" s="11" t="s">
        <v>56</v>
      </c>
      <c r="G83" s="11" t="s">
        <v>56</v>
      </c>
      <c r="H83" s="53" t="s">
        <v>56</v>
      </c>
      <c r="I83" s="5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21.75" customHeight="1">
      <c r="A84" s="8">
        <f t="shared" si="1"/>
        <v>46347</v>
      </c>
      <c r="B84" s="1" t="str">
        <f t="shared" si="0"/>
        <v>Samstag</v>
      </c>
      <c r="C84" s="12"/>
      <c r="D84" s="13"/>
      <c r="E84" s="13"/>
      <c r="F84" s="13"/>
      <c r="G84" s="16"/>
      <c r="H84" s="16"/>
      <c r="I84" s="5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21.75" customHeight="1">
      <c r="A85" s="8">
        <f t="shared" si="1"/>
        <v>46348</v>
      </c>
      <c r="B85" s="1" t="str">
        <f t="shared" si="0"/>
        <v>Sonntag</v>
      </c>
      <c r="C85" s="15"/>
      <c r="D85" s="16"/>
      <c r="E85" s="16"/>
      <c r="F85" s="16"/>
      <c r="G85" s="16"/>
      <c r="H85" s="16"/>
      <c r="I85" s="10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21.75" customHeight="1">
      <c r="A86" s="8">
        <f t="shared" si="1"/>
        <v>46349</v>
      </c>
      <c r="B86" s="1" t="str">
        <f t="shared" si="0"/>
        <v>Montag</v>
      </c>
      <c r="C86" s="22"/>
      <c r="D86" s="18"/>
      <c r="E86" s="18"/>
      <c r="F86" s="18"/>
      <c r="G86" s="18"/>
      <c r="H86" s="18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21.75" customHeight="1">
      <c r="A87" s="8">
        <f t="shared" si="1"/>
        <v>46350</v>
      </c>
      <c r="B87" s="1" t="str">
        <f t="shared" si="0"/>
        <v>Dienstag</v>
      </c>
      <c r="C87" s="5"/>
      <c r="D87" s="22"/>
      <c r="E87" s="5"/>
      <c r="F87" s="5"/>
      <c r="G87" s="18"/>
      <c r="H87" s="18"/>
      <c r="I87" s="5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21.75" customHeight="1">
      <c r="A88" s="8">
        <f t="shared" si="1"/>
        <v>46351</v>
      </c>
      <c r="B88" s="1" t="str">
        <f t="shared" si="0"/>
        <v>Mittwoch</v>
      </c>
      <c r="C88" s="25" t="s">
        <v>59</v>
      </c>
      <c r="D88" s="25" t="s">
        <v>59</v>
      </c>
      <c r="E88" s="14" t="s">
        <v>62</v>
      </c>
      <c r="F88" s="14" t="s">
        <v>62</v>
      </c>
      <c r="G88" s="18"/>
      <c r="H88" s="18"/>
      <c r="I88" s="14" t="s">
        <v>62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21.75" customHeight="1">
      <c r="A89" s="8">
        <f t="shared" si="1"/>
        <v>46352</v>
      </c>
      <c r="B89" s="1" t="str">
        <f t="shared" si="0"/>
        <v>Donnerstag</v>
      </c>
      <c r="C89" s="72" t="s">
        <v>108</v>
      </c>
      <c r="D89" s="72" t="s">
        <v>108</v>
      </c>
      <c r="E89" s="72" t="s">
        <v>108</v>
      </c>
      <c r="F89" s="72" t="s">
        <v>108</v>
      </c>
      <c r="G89" s="18"/>
      <c r="H89" s="18"/>
      <c r="I89" s="19"/>
      <c r="J89" s="19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21.75" customHeight="1">
      <c r="A90" s="8">
        <f t="shared" si="1"/>
        <v>46353</v>
      </c>
      <c r="B90" s="1" t="str">
        <f t="shared" si="0"/>
        <v>Freitag</v>
      </c>
      <c r="C90" s="5"/>
      <c r="D90" s="5"/>
      <c r="E90" s="72" t="s">
        <v>96</v>
      </c>
      <c r="F90" s="5"/>
      <c r="G90" s="18"/>
      <c r="H90" s="18"/>
      <c r="I90" s="5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21.75" customHeight="1">
      <c r="A91" s="8">
        <f t="shared" si="1"/>
        <v>46354</v>
      </c>
      <c r="B91" s="1" t="str">
        <f t="shared" si="0"/>
        <v>Samstag</v>
      </c>
      <c r="C91" s="12"/>
      <c r="D91" s="13"/>
      <c r="E91" s="13"/>
      <c r="F91" s="13"/>
      <c r="G91" s="16"/>
      <c r="H91" s="16"/>
      <c r="I91" s="5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21.75" customHeight="1">
      <c r="A92" s="8">
        <f t="shared" si="1"/>
        <v>46355</v>
      </c>
      <c r="B92" s="1" t="str">
        <f t="shared" si="0"/>
        <v>Sonntag</v>
      </c>
      <c r="C92" s="15"/>
      <c r="D92" s="16"/>
      <c r="E92" s="16"/>
      <c r="F92" s="16"/>
      <c r="G92" s="16"/>
      <c r="H92" s="16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21.75" customHeight="1">
      <c r="A93" s="8">
        <f t="shared" si="1"/>
        <v>46356</v>
      </c>
      <c r="B93" s="1" t="str">
        <f t="shared" si="0"/>
        <v>Montag</v>
      </c>
      <c r="C93" s="17"/>
      <c r="D93" s="18"/>
      <c r="E93" s="18"/>
      <c r="F93" s="18"/>
      <c r="G93" s="18"/>
      <c r="H93" s="18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21.75" customHeight="1">
      <c r="A94" s="8">
        <f t="shared" si="1"/>
        <v>46357</v>
      </c>
      <c r="B94" s="1" t="str">
        <f t="shared" si="0"/>
        <v>Dienstag</v>
      </c>
      <c r="C94" s="38"/>
      <c r="D94" s="38"/>
      <c r="E94" s="38"/>
      <c r="F94" s="38"/>
      <c r="G94" s="50"/>
      <c r="H94" s="50"/>
      <c r="I94" s="38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21.75" customHeight="1">
      <c r="A95" s="8">
        <f t="shared" si="1"/>
        <v>46358</v>
      </c>
      <c r="B95" s="1" t="str">
        <f t="shared" si="0"/>
        <v>Mittwoch</v>
      </c>
      <c r="C95" s="4"/>
      <c r="D95" s="14" t="s">
        <v>101</v>
      </c>
      <c r="E95" s="4"/>
      <c r="F95" s="72" t="s">
        <v>34</v>
      </c>
      <c r="G95" s="50"/>
      <c r="H95" s="50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21.75" customHeight="1">
      <c r="A96" s="8">
        <f t="shared" si="1"/>
        <v>46359</v>
      </c>
      <c r="B96" s="1" t="str">
        <f t="shared" si="0"/>
        <v>Donnerstag</v>
      </c>
      <c r="C96" s="4"/>
      <c r="D96" s="4"/>
      <c r="E96" s="72" t="s">
        <v>34</v>
      </c>
      <c r="F96" s="4"/>
      <c r="G96" s="50"/>
      <c r="H96" s="50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21.75" customHeight="1">
      <c r="A97" s="8">
        <f t="shared" si="1"/>
        <v>46360</v>
      </c>
      <c r="B97" s="1" t="str">
        <f t="shared" si="0"/>
        <v>Freitag</v>
      </c>
      <c r="C97" s="72" t="s">
        <v>60</v>
      </c>
      <c r="D97" s="72" t="s">
        <v>34</v>
      </c>
      <c r="E97" s="4"/>
      <c r="F97" s="4"/>
      <c r="G97" s="50"/>
      <c r="H97" s="50"/>
      <c r="I97" s="5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21.75" customHeight="1">
      <c r="A98" s="8">
        <f t="shared" si="1"/>
        <v>46361</v>
      </c>
      <c r="B98" s="1" t="str">
        <f t="shared" si="0"/>
        <v>Samstag</v>
      </c>
      <c r="C98" s="12"/>
      <c r="D98" s="13"/>
      <c r="E98" s="13"/>
      <c r="F98" s="13"/>
      <c r="G98" s="16"/>
      <c r="H98" s="1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21.75" customHeight="1">
      <c r="A99" s="8">
        <f t="shared" si="1"/>
        <v>46362</v>
      </c>
      <c r="B99" s="1" t="str">
        <f t="shared" si="0"/>
        <v>Sonntag</v>
      </c>
      <c r="C99" s="15"/>
      <c r="D99" s="16"/>
      <c r="E99" s="16"/>
      <c r="F99" s="16"/>
      <c r="G99" s="16"/>
      <c r="H99" s="16"/>
      <c r="I99" s="10" t="s">
        <v>64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21.75" customHeight="1">
      <c r="A100" s="8">
        <f t="shared" si="1"/>
        <v>46363</v>
      </c>
      <c r="B100" s="1" t="str">
        <f t="shared" si="0"/>
        <v>Montag</v>
      </c>
      <c r="C100" s="25" t="s">
        <v>39</v>
      </c>
      <c r="D100" s="25" t="s">
        <v>39</v>
      </c>
      <c r="E100" s="25" t="s">
        <v>39</v>
      </c>
      <c r="F100" s="25" t="s">
        <v>39</v>
      </c>
      <c r="G100" s="18"/>
      <c r="H100" s="18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21.75" customHeight="1">
      <c r="A101" s="8">
        <f t="shared" si="1"/>
        <v>46364</v>
      </c>
      <c r="B101" s="1" t="str">
        <f t="shared" si="0"/>
        <v>Dienstag</v>
      </c>
      <c r="C101" s="72" t="s">
        <v>34</v>
      </c>
      <c r="D101" s="4"/>
      <c r="E101" s="4"/>
      <c r="F101" s="4"/>
      <c r="G101" s="50"/>
      <c r="H101" s="50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21.75" customHeight="1">
      <c r="A102" s="8">
        <f t="shared" si="1"/>
        <v>46365</v>
      </c>
      <c r="B102" s="1" t="str">
        <f t="shared" si="0"/>
        <v>Mittwoch</v>
      </c>
      <c r="C102" s="4"/>
      <c r="D102" s="72" t="s">
        <v>60</v>
      </c>
      <c r="E102" s="4"/>
      <c r="F102" s="4"/>
      <c r="G102" s="50"/>
      <c r="H102" s="50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21.75" customHeight="1">
      <c r="A103" s="8">
        <f t="shared" si="1"/>
        <v>46366</v>
      </c>
      <c r="B103" s="1" t="str">
        <f t="shared" si="0"/>
        <v>Donnerstag</v>
      </c>
      <c r="C103" s="4"/>
      <c r="D103" s="38"/>
      <c r="E103" s="38"/>
      <c r="F103" s="4"/>
      <c r="G103" s="50"/>
      <c r="H103" s="50"/>
      <c r="I103" s="19"/>
      <c r="J103" s="19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21.75" customHeight="1">
      <c r="A104" s="8">
        <f t="shared" si="1"/>
        <v>46367</v>
      </c>
      <c r="B104" s="1" t="str">
        <f t="shared" si="0"/>
        <v>Freitag</v>
      </c>
      <c r="C104" s="4"/>
      <c r="D104" s="4"/>
      <c r="E104" s="72" t="s">
        <v>60</v>
      </c>
      <c r="F104" s="72" t="s">
        <v>30</v>
      </c>
      <c r="G104" s="50"/>
      <c r="H104" s="50"/>
      <c r="I104" s="5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21.75" customHeight="1">
      <c r="A105" s="8">
        <f t="shared" si="1"/>
        <v>46368</v>
      </c>
      <c r="B105" s="1" t="str">
        <f t="shared" si="0"/>
        <v>Samstag</v>
      </c>
      <c r="C105" s="12"/>
      <c r="D105" s="13"/>
      <c r="E105" s="13"/>
      <c r="F105" s="13"/>
      <c r="G105" s="16"/>
      <c r="H105" s="16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21.75" customHeight="1">
      <c r="A106" s="8">
        <f t="shared" si="1"/>
        <v>46369</v>
      </c>
      <c r="B106" s="1" t="str">
        <f t="shared" si="0"/>
        <v>Sonntag</v>
      </c>
      <c r="C106" s="15"/>
      <c r="D106" s="16"/>
      <c r="E106" s="16"/>
      <c r="F106" s="16"/>
      <c r="G106" s="16"/>
      <c r="H106" s="16"/>
      <c r="I106" s="10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21.75" customHeight="1">
      <c r="A107" s="8">
        <f t="shared" si="1"/>
        <v>46370</v>
      </c>
      <c r="B107" s="1" t="str">
        <f t="shared" si="0"/>
        <v>Montag</v>
      </c>
      <c r="C107" s="25" t="s">
        <v>30</v>
      </c>
      <c r="D107" s="22"/>
      <c r="E107" s="72" t="s">
        <v>30</v>
      </c>
      <c r="F107" s="22"/>
      <c r="G107" s="73" t="s">
        <v>34</v>
      </c>
      <c r="H107" s="18"/>
      <c r="I107" s="38"/>
      <c r="J107" s="38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21.75" customHeight="1">
      <c r="A108" s="8">
        <f t="shared" si="1"/>
        <v>46371</v>
      </c>
      <c r="B108" s="1" t="str">
        <f t="shared" si="0"/>
        <v>Dienstag</v>
      </c>
      <c r="C108" s="72" t="s">
        <v>108</v>
      </c>
      <c r="D108" s="72" t="s">
        <v>108</v>
      </c>
      <c r="E108" s="72" t="s">
        <v>108</v>
      </c>
      <c r="F108" s="72" t="s">
        <v>108</v>
      </c>
      <c r="G108" s="18"/>
      <c r="H108" s="18"/>
      <c r="I108" s="19"/>
      <c r="J108" s="19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21.75" customHeight="1">
      <c r="A109" s="8">
        <f t="shared" si="1"/>
        <v>46372</v>
      </c>
      <c r="B109" s="1" t="str">
        <f t="shared" si="0"/>
        <v>Mittwoch</v>
      </c>
      <c r="C109" s="11" t="s">
        <v>42</v>
      </c>
      <c r="D109" s="11" t="s">
        <v>42</v>
      </c>
      <c r="E109" s="11" t="s">
        <v>42</v>
      </c>
      <c r="F109" s="11" t="s">
        <v>42</v>
      </c>
      <c r="G109" s="11" t="s">
        <v>42</v>
      </c>
      <c r="H109" s="11" t="s">
        <v>42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21.75" customHeight="1">
      <c r="A110" s="8">
        <f t="shared" si="1"/>
        <v>46373</v>
      </c>
      <c r="B110" s="1" t="str">
        <f t="shared" si="0"/>
        <v>Donnerstag</v>
      </c>
      <c r="C110" s="14" t="s">
        <v>73</v>
      </c>
      <c r="D110" s="72" t="s">
        <v>30</v>
      </c>
      <c r="E110" s="14" t="s">
        <v>73</v>
      </c>
      <c r="F110" s="14" t="s">
        <v>73</v>
      </c>
      <c r="G110" s="18"/>
      <c r="H110" s="18"/>
      <c r="I110" s="14" t="s">
        <v>73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21.75" customHeight="1">
      <c r="A111" s="8">
        <f t="shared" si="1"/>
        <v>46374</v>
      </c>
      <c r="B111" s="1" t="str">
        <f t="shared" si="0"/>
        <v>Freitag</v>
      </c>
      <c r="C111" s="5"/>
      <c r="D111" s="5"/>
      <c r="E111" s="5"/>
      <c r="F111" s="5"/>
      <c r="G111" s="18"/>
      <c r="H111" s="18"/>
      <c r="I111" s="5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21.75" customHeight="1">
      <c r="A112" s="8">
        <f t="shared" si="1"/>
        <v>46375</v>
      </c>
      <c r="B112" s="1" t="str">
        <f t="shared" si="0"/>
        <v>Samstag</v>
      </c>
      <c r="C112" s="12"/>
      <c r="D112" s="13"/>
      <c r="E112" s="13"/>
      <c r="F112" s="13"/>
      <c r="G112" s="16"/>
      <c r="H112" s="16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21.75" customHeight="1">
      <c r="A113" s="8">
        <f t="shared" si="1"/>
        <v>46376</v>
      </c>
      <c r="B113" s="1" t="str">
        <f t="shared" si="0"/>
        <v>Sonntag</v>
      </c>
      <c r="C113" s="15"/>
      <c r="D113" s="16"/>
      <c r="E113" s="16"/>
      <c r="F113" s="16"/>
      <c r="G113" s="16"/>
      <c r="H113" s="16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21.75" customHeight="1">
      <c r="A114" s="8">
        <f t="shared" si="1"/>
        <v>46377</v>
      </c>
      <c r="B114" s="1" t="str">
        <f t="shared" si="0"/>
        <v>Montag</v>
      </c>
      <c r="C114" s="34"/>
      <c r="D114" s="34"/>
      <c r="E114" s="34"/>
      <c r="F114" s="34"/>
      <c r="G114" s="64"/>
      <c r="H114" s="6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21.75" customHeight="1">
      <c r="A115" s="8">
        <f t="shared" si="1"/>
        <v>46378</v>
      </c>
      <c r="B115" s="1" t="str">
        <f t="shared" si="0"/>
        <v>Dienstag</v>
      </c>
      <c r="C115" s="34" t="s">
        <v>66</v>
      </c>
      <c r="D115" s="34" t="s">
        <v>66</v>
      </c>
      <c r="E115" s="34" t="s">
        <v>66</v>
      </c>
      <c r="F115" s="34" t="s">
        <v>66</v>
      </c>
      <c r="G115" s="34" t="s">
        <v>66</v>
      </c>
      <c r="H115" s="64" t="s">
        <v>66</v>
      </c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21.75" customHeight="1">
      <c r="A116" s="8">
        <f t="shared" si="1"/>
        <v>46379</v>
      </c>
      <c r="B116" s="1" t="str">
        <f t="shared" si="0"/>
        <v>Mittwoch</v>
      </c>
      <c r="C116" s="34"/>
      <c r="D116" s="34"/>
      <c r="E116" s="34"/>
      <c r="F116" s="34"/>
      <c r="G116" s="34"/>
      <c r="H116" s="6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21.75" customHeight="1">
      <c r="A117" s="8">
        <f t="shared" si="1"/>
        <v>46380</v>
      </c>
      <c r="B117" s="1" t="str">
        <f t="shared" si="0"/>
        <v>Donnerstag</v>
      </c>
      <c r="C117" s="29" t="s">
        <v>67</v>
      </c>
      <c r="D117" s="29" t="s">
        <v>67</v>
      </c>
      <c r="E117" s="29" t="s">
        <v>67</v>
      </c>
      <c r="F117" s="29" t="s">
        <v>67</v>
      </c>
      <c r="G117" s="29" t="s">
        <v>67</v>
      </c>
      <c r="H117" s="59" t="s">
        <v>67</v>
      </c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21.75" customHeight="1">
      <c r="A118" s="8">
        <f t="shared" si="1"/>
        <v>46381</v>
      </c>
      <c r="B118" s="1" t="str">
        <f t="shared" si="0"/>
        <v>Freitag</v>
      </c>
      <c r="C118" s="29" t="s">
        <v>68</v>
      </c>
      <c r="D118" s="29" t="s">
        <v>68</v>
      </c>
      <c r="E118" s="29" t="s">
        <v>68</v>
      </c>
      <c r="F118" s="29" t="s">
        <v>68</v>
      </c>
      <c r="G118" s="29" t="s">
        <v>68</v>
      </c>
      <c r="H118" s="59" t="s">
        <v>68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21.75" customHeight="1">
      <c r="A119" s="8">
        <f t="shared" si="1"/>
        <v>46382</v>
      </c>
      <c r="B119" s="1" t="str">
        <f t="shared" si="0"/>
        <v>Samstag</v>
      </c>
      <c r="C119" s="12"/>
      <c r="D119" s="13"/>
      <c r="E119" s="13"/>
      <c r="F119" s="13"/>
      <c r="G119" s="13"/>
      <c r="H119" s="16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21.75" customHeight="1">
      <c r="A120" s="8">
        <f t="shared" si="1"/>
        <v>46383</v>
      </c>
      <c r="B120" s="1" t="str">
        <f t="shared" si="0"/>
        <v>Sonntag</v>
      </c>
      <c r="C120" s="15"/>
      <c r="D120" s="16"/>
      <c r="E120" s="16"/>
      <c r="F120" s="16"/>
      <c r="G120" s="16"/>
      <c r="H120" s="16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21.75" customHeight="1">
      <c r="A121" s="8">
        <f t="shared" si="1"/>
        <v>46384</v>
      </c>
      <c r="B121" s="1" t="str">
        <f t="shared" si="0"/>
        <v>Montag</v>
      </c>
      <c r="C121" s="34"/>
      <c r="D121" s="34"/>
      <c r="E121" s="34"/>
      <c r="F121" s="34"/>
      <c r="G121" s="34"/>
      <c r="H121" s="6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21.75" customHeight="1">
      <c r="A122" s="8">
        <f t="shared" si="1"/>
        <v>46385</v>
      </c>
      <c r="B122" s="1" t="str">
        <f t="shared" si="0"/>
        <v>Dienstag</v>
      </c>
      <c r="C122" s="34" t="s">
        <v>66</v>
      </c>
      <c r="D122" s="34" t="s">
        <v>66</v>
      </c>
      <c r="E122" s="34" t="s">
        <v>66</v>
      </c>
      <c r="F122" s="34" t="s">
        <v>66</v>
      </c>
      <c r="G122" s="34" t="s">
        <v>66</v>
      </c>
      <c r="H122" s="64" t="s">
        <v>66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21.75" customHeight="1">
      <c r="A123" s="8">
        <f t="shared" si="1"/>
        <v>46386</v>
      </c>
      <c r="B123" s="1" t="str">
        <f t="shared" si="0"/>
        <v>Mittwoch</v>
      </c>
      <c r="C123" s="34"/>
      <c r="D123" s="34"/>
      <c r="E123" s="34"/>
      <c r="F123" s="34"/>
      <c r="G123" s="34"/>
      <c r="H123" s="6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21.75" customHeight="1">
      <c r="A124" s="8">
        <f t="shared" si="1"/>
        <v>46387</v>
      </c>
      <c r="B124" s="1" t="str">
        <f t="shared" si="0"/>
        <v>Donnerstag</v>
      </c>
      <c r="C124" s="29" t="s">
        <v>72</v>
      </c>
      <c r="D124" s="29" t="s">
        <v>72</v>
      </c>
      <c r="E124" s="29" t="s">
        <v>72</v>
      </c>
      <c r="F124" s="29" t="s">
        <v>72</v>
      </c>
      <c r="G124" s="29" t="s">
        <v>72</v>
      </c>
      <c r="H124" s="59" t="s">
        <v>72</v>
      </c>
      <c r="I124" s="10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21.75" customHeight="1">
      <c r="A125" s="8">
        <f t="shared" si="1"/>
        <v>46388</v>
      </c>
      <c r="B125" s="1" t="str">
        <f t="shared" si="0"/>
        <v>Freitag</v>
      </c>
      <c r="C125" s="29" t="s">
        <v>74</v>
      </c>
      <c r="D125" s="29" t="s">
        <v>74</v>
      </c>
      <c r="E125" s="29" t="s">
        <v>74</v>
      </c>
      <c r="F125" s="29" t="s">
        <v>74</v>
      </c>
      <c r="G125" s="29" t="s">
        <v>74</v>
      </c>
      <c r="H125" s="59" t="s">
        <v>74</v>
      </c>
      <c r="I125" s="10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21.75" customHeight="1">
      <c r="A126" s="8">
        <f t="shared" si="1"/>
        <v>46389</v>
      </c>
      <c r="B126" s="1" t="str">
        <f t="shared" si="0"/>
        <v>Samstag</v>
      </c>
      <c r="C126" s="12"/>
      <c r="D126" s="13"/>
      <c r="E126" s="16"/>
      <c r="F126" s="13"/>
      <c r="G126" s="16"/>
      <c r="H126" s="16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21.75" customHeight="1">
      <c r="A127" s="8">
        <f t="shared" si="1"/>
        <v>46390</v>
      </c>
      <c r="B127" s="1" t="str">
        <f t="shared" si="0"/>
        <v>Sonntag</v>
      </c>
      <c r="C127" s="15"/>
      <c r="D127" s="16"/>
      <c r="E127" s="13"/>
      <c r="F127" s="16"/>
      <c r="G127" s="16"/>
      <c r="H127" s="16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21.75" customHeight="1">
      <c r="A128" s="8">
        <f t="shared" si="1"/>
        <v>46391</v>
      </c>
      <c r="B128" s="1" t="str">
        <f t="shared" si="0"/>
        <v>Montag</v>
      </c>
      <c r="C128" s="17"/>
      <c r="D128" s="18"/>
      <c r="E128" s="19"/>
      <c r="F128" s="18"/>
      <c r="G128" s="18"/>
      <c r="H128" s="18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21.75" customHeight="1">
      <c r="A129" s="8">
        <f t="shared" si="1"/>
        <v>46392</v>
      </c>
      <c r="B129" s="1" t="str">
        <f t="shared" si="0"/>
        <v>Dienstag</v>
      </c>
      <c r="C129" s="5"/>
      <c r="D129" s="5"/>
      <c r="E129" s="5"/>
      <c r="F129" s="5"/>
      <c r="G129" s="18"/>
      <c r="H129" s="18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21.75" customHeight="1">
      <c r="A130" s="8">
        <f t="shared" si="1"/>
        <v>46393</v>
      </c>
      <c r="B130" s="1" t="str">
        <f t="shared" si="0"/>
        <v>Mittwoch</v>
      </c>
      <c r="C130" s="5"/>
      <c r="D130" s="5"/>
      <c r="E130" s="5"/>
      <c r="F130" s="5"/>
      <c r="G130" s="18"/>
      <c r="H130" s="18"/>
      <c r="I130" s="10" t="s">
        <v>75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21.75" customHeight="1">
      <c r="A131" s="8">
        <f t="shared" si="1"/>
        <v>46394</v>
      </c>
      <c r="B131" s="1" t="str">
        <f t="shared" ref="B131:B158" si="2">TEXT(A131,"TTTT")</f>
        <v>Donnerstag</v>
      </c>
      <c r="C131" s="5"/>
      <c r="D131" s="10"/>
      <c r="E131" s="72" t="s">
        <v>43</v>
      </c>
      <c r="F131" s="10"/>
      <c r="G131" s="51"/>
      <c r="H131" s="51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21.75" customHeight="1">
      <c r="A132" s="8">
        <f t="shared" si="1"/>
        <v>46395</v>
      </c>
      <c r="B132" s="1" t="str">
        <f t="shared" si="2"/>
        <v>Freitag</v>
      </c>
      <c r="C132" s="5"/>
      <c r="D132" s="5"/>
      <c r="E132" s="5"/>
      <c r="F132" s="5"/>
      <c r="G132" s="18"/>
      <c r="H132" s="18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21.75" customHeight="1">
      <c r="A133" s="8">
        <f t="shared" si="1"/>
        <v>46396</v>
      </c>
      <c r="B133" s="1" t="str">
        <f t="shared" si="2"/>
        <v>Samstag</v>
      </c>
      <c r="C133" s="12"/>
      <c r="D133" s="13"/>
      <c r="E133" s="13"/>
      <c r="F133" s="13"/>
      <c r="G133" s="16"/>
      <c r="H133" s="16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21.75" customHeight="1">
      <c r="A134" s="8">
        <f t="shared" si="1"/>
        <v>46397</v>
      </c>
      <c r="B134" s="1" t="str">
        <f t="shared" si="2"/>
        <v>Sonntag</v>
      </c>
      <c r="C134" s="15"/>
      <c r="D134" s="16"/>
      <c r="E134" s="16"/>
      <c r="F134" s="16"/>
      <c r="G134" s="16"/>
      <c r="H134" s="16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21.75" customHeight="1">
      <c r="A135" s="8">
        <f t="shared" si="1"/>
        <v>46398</v>
      </c>
      <c r="B135" s="1" t="str">
        <f t="shared" si="2"/>
        <v>Montag</v>
      </c>
      <c r="C135" s="5"/>
      <c r="D135" s="5"/>
      <c r="E135" s="5"/>
      <c r="F135" s="5"/>
      <c r="G135" s="5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21.75" customHeight="1">
      <c r="A136" s="8">
        <f t="shared" si="1"/>
        <v>46399</v>
      </c>
      <c r="B136" s="1" t="str">
        <f t="shared" si="2"/>
        <v>Dienstag</v>
      </c>
      <c r="C136" s="39" t="s">
        <v>76</v>
      </c>
      <c r="D136" s="39" t="s">
        <v>76</v>
      </c>
      <c r="E136" s="39" t="s">
        <v>76</v>
      </c>
      <c r="F136" s="39" t="s">
        <v>76</v>
      </c>
      <c r="G136" s="39" t="s">
        <v>76</v>
      </c>
      <c r="H136" s="39" t="s">
        <v>76</v>
      </c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21.75" customHeight="1">
      <c r="A137" s="8">
        <f t="shared" si="1"/>
        <v>46400</v>
      </c>
      <c r="B137" s="1" t="str">
        <f t="shared" si="2"/>
        <v>Mittwoch</v>
      </c>
      <c r="C137" s="5"/>
      <c r="D137" s="5"/>
      <c r="E137" s="5"/>
      <c r="F137" s="5"/>
      <c r="G137" s="5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21.75" customHeight="1">
      <c r="A138" s="8">
        <f t="shared" si="1"/>
        <v>46401</v>
      </c>
      <c r="B138" s="1" t="str">
        <f t="shared" si="2"/>
        <v>Donnerstag</v>
      </c>
      <c r="C138" s="5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21.75" customHeight="1">
      <c r="A139" s="8">
        <f t="shared" si="1"/>
        <v>46402</v>
      </c>
      <c r="B139" s="1" t="str">
        <f t="shared" si="2"/>
        <v>Freitag</v>
      </c>
      <c r="C139" s="14" t="s">
        <v>73</v>
      </c>
      <c r="D139" s="14" t="s">
        <v>73</v>
      </c>
      <c r="E139" s="14" t="s">
        <v>73</v>
      </c>
      <c r="F139" s="14" t="s">
        <v>73</v>
      </c>
      <c r="G139" s="5"/>
      <c r="H139" s="5"/>
      <c r="I139" s="14" t="s">
        <v>73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21.75" customHeight="1">
      <c r="A140" s="8">
        <f t="shared" si="1"/>
        <v>46403</v>
      </c>
      <c r="B140" s="1" t="str">
        <f t="shared" si="2"/>
        <v>Samstag</v>
      </c>
      <c r="C140" s="12"/>
      <c r="D140" s="13"/>
      <c r="E140" s="13"/>
      <c r="F140" s="13"/>
      <c r="G140" s="13"/>
      <c r="H140" s="13"/>
      <c r="I140" s="5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21.75" customHeight="1">
      <c r="A141" s="8">
        <f t="shared" si="1"/>
        <v>46404</v>
      </c>
      <c r="B141" s="1" t="str">
        <f t="shared" si="2"/>
        <v>Sonntag</v>
      </c>
      <c r="C141" s="15"/>
      <c r="D141" s="16"/>
      <c r="E141" s="16"/>
      <c r="F141" s="16"/>
      <c r="G141" s="16"/>
      <c r="H141" s="16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21.75" customHeight="1">
      <c r="A142" s="8">
        <f t="shared" si="1"/>
        <v>46405</v>
      </c>
      <c r="B142" s="1" t="str">
        <f t="shared" si="2"/>
        <v>Montag</v>
      </c>
      <c r="C142" s="11" t="s">
        <v>69</v>
      </c>
      <c r="D142" s="11" t="s">
        <v>69</v>
      </c>
      <c r="E142" s="11" t="s">
        <v>69</v>
      </c>
      <c r="F142" s="11" t="s">
        <v>69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21.75" customHeight="1">
      <c r="A143" s="8">
        <f t="shared" si="1"/>
        <v>46406</v>
      </c>
      <c r="B143" s="1" t="str">
        <f t="shared" si="2"/>
        <v>Dienstag</v>
      </c>
      <c r="C143" s="39" t="s">
        <v>77</v>
      </c>
      <c r="D143" s="39" t="s">
        <v>77</v>
      </c>
      <c r="E143" s="39" t="s">
        <v>77</v>
      </c>
      <c r="F143" s="39" t="s">
        <v>77</v>
      </c>
      <c r="G143" s="39" t="s">
        <v>77</v>
      </c>
      <c r="H143" s="39" t="s">
        <v>77</v>
      </c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21.75" customHeight="1">
      <c r="A144" s="8">
        <f t="shared" si="1"/>
        <v>46407</v>
      </c>
      <c r="B144" s="1" t="str">
        <f t="shared" si="2"/>
        <v>Mittwoch</v>
      </c>
      <c r="C144" s="5"/>
      <c r="D144" s="5"/>
      <c r="E144" s="5"/>
      <c r="F144" s="5"/>
      <c r="G144" s="18"/>
      <c r="H144" s="18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21.75" customHeight="1">
      <c r="A145" s="8">
        <f t="shared" si="1"/>
        <v>46408</v>
      </c>
      <c r="B145" s="1" t="str">
        <f t="shared" si="2"/>
        <v>Donnerstag</v>
      </c>
      <c r="C145" s="5"/>
      <c r="D145" s="5"/>
      <c r="E145" s="5"/>
      <c r="F145" s="5"/>
      <c r="G145" s="18"/>
      <c r="H145" s="18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21.75" customHeight="1">
      <c r="A146" s="8">
        <f t="shared" si="1"/>
        <v>46409</v>
      </c>
      <c r="B146" s="1" t="str">
        <f t="shared" si="2"/>
        <v>Freitag</v>
      </c>
      <c r="C146" s="11" t="s">
        <v>78</v>
      </c>
      <c r="D146" s="11" t="s">
        <v>78</v>
      </c>
      <c r="E146" s="11" t="s">
        <v>78</v>
      </c>
      <c r="F146" s="11" t="s">
        <v>78</v>
      </c>
      <c r="G146" s="11" t="s">
        <v>78</v>
      </c>
      <c r="H146" s="11" t="s">
        <v>78</v>
      </c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21.75" customHeight="1">
      <c r="A147" s="8">
        <f t="shared" si="1"/>
        <v>46410</v>
      </c>
      <c r="B147" s="1" t="str">
        <f t="shared" si="2"/>
        <v>Samstag</v>
      </c>
      <c r="C147" s="12"/>
      <c r="D147" s="13"/>
      <c r="E147" s="13"/>
      <c r="F147" s="13"/>
      <c r="G147" s="16"/>
      <c r="H147" s="16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21.75" customHeight="1">
      <c r="A148" s="8">
        <f t="shared" si="1"/>
        <v>46411</v>
      </c>
      <c r="B148" s="1" t="str">
        <f t="shared" si="2"/>
        <v>Sonntag</v>
      </c>
      <c r="C148" s="15"/>
      <c r="D148" s="16"/>
      <c r="E148" s="16"/>
      <c r="F148" s="16"/>
      <c r="G148" s="16"/>
      <c r="H148" s="16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21.75" customHeight="1">
      <c r="A149" s="8">
        <f t="shared" si="1"/>
        <v>46412</v>
      </c>
      <c r="B149" s="1" t="str">
        <f t="shared" si="2"/>
        <v>Montag</v>
      </c>
      <c r="C149" s="17"/>
      <c r="D149" s="18"/>
      <c r="E149" s="18"/>
      <c r="F149" s="18"/>
      <c r="G149" s="18"/>
      <c r="H149" s="18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21.75" customHeight="1">
      <c r="A150" s="8">
        <f t="shared" si="1"/>
        <v>46413</v>
      </c>
      <c r="B150" s="1" t="str">
        <f t="shared" si="2"/>
        <v>Dienstag</v>
      </c>
      <c r="C150" s="5"/>
      <c r="D150" s="5"/>
      <c r="E150" s="5"/>
      <c r="F150" s="5"/>
      <c r="G150" s="18"/>
      <c r="H150" s="18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21.75" customHeight="1">
      <c r="A151" s="8">
        <f t="shared" si="1"/>
        <v>46414</v>
      </c>
      <c r="B151" s="1" t="str">
        <f t="shared" si="2"/>
        <v>Mittwoch</v>
      </c>
      <c r="C151" s="5"/>
      <c r="D151" s="5"/>
      <c r="E151" s="5"/>
      <c r="F151" s="5"/>
      <c r="G151" s="18"/>
      <c r="H151" s="18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21.75" customHeight="1">
      <c r="A152" s="8">
        <f t="shared" si="1"/>
        <v>46415</v>
      </c>
      <c r="B152" s="1" t="str">
        <f t="shared" si="2"/>
        <v>Donnerstag</v>
      </c>
      <c r="C152" s="11" t="s">
        <v>79</v>
      </c>
      <c r="D152" s="11" t="s">
        <v>79</v>
      </c>
      <c r="E152" s="11" t="s">
        <v>79</v>
      </c>
      <c r="F152" s="11" t="s">
        <v>79</v>
      </c>
      <c r="G152" s="11" t="s">
        <v>79</v>
      </c>
      <c r="H152" s="53" t="s">
        <v>79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21.75" customHeight="1">
      <c r="A153" s="8">
        <f t="shared" si="1"/>
        <v>46416</v>
      </c>
      <c r="B153" s="1" t="str">
        <f t="shared" si="2"/>
        <v>Freitag</v>
      </c>
      <c r="C153" s="34" t="s">
        <v>80</v>
      </c>
      <c r="D153" s="34" t="s">
        <v>80</v>
      </c>
      <c r="E153" s="34" t="s">
        <v>80</v>
      </c>
      <c r="F153" s="34" t="s">
        <v>80</v>
      </c>
      <c r="G153" s="34" t="s">
        <v>80</v>
      </c>
      <c r="H153" s="64" t="s">
        <v>80</v>
      </c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21.75" customHeight="1">
      <c r="A154" s="8">
        <f t="shared" si="1"/>
        <v>46417</v>
      </c>
      <c r="B154" s="1" t="str">
        <f t="shared" si="2"/>
        <v>Samstag</v>
      </c>
      <c r="C154" s="9"/>
      <c r="D154" s="9"/>
      <c r="E154" s="9"/>
      <c r="F154" s="9"/>
      <c r="G154" s="16"/>
      <c r="H154" s="16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21.75" customHeight="1">
      <c r="A155" s="8">
        <f t="shared" si="1"/>
        <v>46418</v>
      </c>
      <c r="B155" s="1" t="str">
        <f t="shared" si="2"/>
        <v>Sonntag</v>
      </c>
      <c r="C155" s="9"/>
      <c r="D155" s="9"/>
      <c r="E155" s="9"/>
      <c r="F155" s="9"/>
      <c r="G155" s="16"/>
      <c r="H155" s="16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21.75" customHeight="1">
      <c r="A156" s="8">
        <f t="shared" si="1"/>
        <v>46419</v>
      </c>
      <c r="B156" s="1" t="str">
        <f t="shared" si="2"/>
        <v>Montag</v>
      </c>
      <c r="C156" s="5"/>
      <c r="D156" s="5"/>
      <c r="E156" s="5"/>
      <c r="F156" s="5"/>
      <c r="G156" s="18"/>
      <c r="H156" s="18"/>
      <c r="I156" s="10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21.75" customHeight="1">
      <c r="A157" s="8">
        <f t="shared" si="1"/>
        <v>46420</v>
      </c>
      <c r="B157" s="1" t="str">
        <f t="shared" si="2"/>
        <v>Dienstag</v>
      </c>
      <c r="C157" s="5"/>
      <c r="D157" s="5"/>
      <c r="E157" s="5"/>
      <c r="F157" s="5"/>
      <c r="G157" s="18"/>
      <c r="H157" s="18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21.75" customHeight="1">
      <c r="A158" s="8">
        <f t="shared" si="1"/>
        <v>46421</v>
      </c>
      <c r="B158" s="1" t="str">
        <f t="shared" si="2"/>
        <v>Mittwoch</v>
      </c>
      <c r="C158" s="5"/>
      <c r="D158" s="5"/>
      <c r="E158" s="5"/>
      <c r="F158" s="5"/>
      <c r="G158" s="18"/>
      <c r="H158" s="18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21.75" customHeight="1">
      <c r="A159" s="40"/>
      <c r="B159" s="1"/>
      <c r="C159" s="4"/>
      <c r="D159" s="4"/>
      <c r="E159" s="4"/>
      <c r="F159" s="4"/>
      <c r="G159" s="50"/>
      <c r="H159" s="50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9.5" customHeight="1">
      <c r="A160" s="40"/>
      <c r="B160" s="1"/>
      <c r="C160" s="4"/>
      <c r="D160" s="4"/>
      <c r="E160" s="4"/>
      <c r="F160" s="4"/>
      <c r="G160" s="50"/>
      <c r="H160" s="50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9.5" customHeight="1">
      <c r="A161" s="41"/>
      <c r="B161" s="1"/>
      <c r="C161" s="42" t="s">
        <v>24</v>
      </c>
      <c r="D161" s="42" t="s">
        <v>24</v>
      </c>
      <c r="E161" s="42" t="s">
        <v>24</v>
      </c>
      <c r="F161" s="42" t="s">
        <v>24</v>
      </c>
      <c r="G161" s="42" t="s">
        <v>24</v>
      </c>
      <c r="H161" s="42" t="s">
        <v>24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9.5" customHeight="1">
      <c r="A162" s="41"/>
      <c r="B162" s="1"/>
      <c r="C162" s="42">
        <f t="shared" ref="C162:F162" si="3">COUNTIF(C$3:C$159,"Deutsch")</f>
        <v>2</v>
      </c>
      <c r="D162" s="42">
        <f t="shared" si="3"/>
        <v>2</v>
      </c>
      <c r="E162" s="42">
        <f t="shared" si="3"/>
        <v>2</v>
      </c>
      <c r="F162" s="42">
        <f t="shared" si="3"/>
        <v>2</v>
      </c>
      <c r="G162" s="42">
        <f t="shared" ref="G162:H162" si="4">COUNTIF(G$3:G$153,"Deutsch")</f>
        <v>0</v>
      </c>
      <c r="H162" s="42">
        <f t="shared" si="4"/>
        <v>0</v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9.5" customHeight="1">
      <c r="A163" s="41"/>
      <c r="B163" s="1"/>
      <c r="C163" s="42" t="s">
        <v>34</v>
      </c>
      <c r="D163" s="42" t="s">
        <v>34</v>
      </c>
      <c r="E163" s="42" t="s">
        <v>34</v>
      </c>
      <c r="F163" s="42" t="s">
        <v>34</v>
      </c>
      <c r="G163" s="42" t="s">
        <v>34</v>
      </c>
      <c r="H163" s="42" t="s">
        <v>34</v>
      </c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9.5" customHeight="1">
      <c r="A164" s="41"/>
      <c r="B164" s="1"/>
      <c r="C164" s="42">
        <f t="shared" ref="C164:F164" si="5">COUNTIF(C$3:C$159,"Mathe")</f>
        <v>2</v>
      </c>
      <c r="D164" s="42">
        <f t="shared" si="5"/>
        <v>2</v>
      </c>
      <c r="E164" s="42">
        <f t="shared" si="5"/>
        <v>2</v>
      </c>
      <c r="F164" s="42">
        <f t="shared" si="5"/>
        <v>2</v>
      </c>
      <c r="G164" s="42">
        <f t="shared" ref="G164:H164" si="6">COUNTIF(G$3:G$153,"Mathe")</f>
        <v>2</v>
      </c>
      <c r="H164" s="42">
        <f t="shared" si="6"/>
        <v>1</v>
      </c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9.5" customHeight="1">
      <c r="A165" s="41"/>
      <c r="B165" s="1"/>
      <c r="C165" s="42" t="s">
        <v>30</v>
      </c>
      <c r="D165" s="42" t="s">
        <v>30</v>
      </c>
      <c r="E165" s="42" t="s">
        <v>30</v>
      </c>
      <c r="F165" s="42" t="s">
        <v>30</v>
      </c>
      <c r="G165" s="42" t="s">
        <v>30</v>
      </c>
      <c r="H165" s="42" t="s">
        <v>30</v>
      </c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9.5" customHeight="1">
      <c r="A166" s="41"/>
      <c r="B166" s="1"/>
      <c r="C166" s="42">
        <f t="shared" ref="C166:H166" si="7">COUNTIF(C$3:C$153,"Englisch")</f>
        <v>2</v>
      </c>
      <c r="D166" s="42">
        <f t="shared" si="7"/>
        <v>2</v>
      </c>
      <c r="E166" s="42">
        <f t="shared" si="7"/>
        <v>2</v>
      </c>
      <c r="F166" s="42">
        <f t="shared" si="7"/>
        <v>2</v>
      </c>
      <c r="G166" s="42">
        <f t="shared" si="7"/>
        <v>0</v>
      </c>
      <c r="H166" s="42">
        <f t="shared" si="7"/>
        <v>0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9.5" customHeight="1">
      <c r="A167" s="41"/>
      <c r="B167" s="1"/>
      <c r="C167" s="42" t="s">
        <v>39</v>
      </c>
      <c r="D167" s="42" t="s">
        <v>39</v>
      </c>
      <c r="E167" s="42" t="s">
        <v>39</v>
      </c>
      <c r="F167" s="42" t="s">
        <v>39</v>
      </c>
      <c r="G167" s="47" t="s">
        <v>36</v>
      </c>
      <c r="H167" s="47" t="s">
        <v>36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9.5" customHeight="1">
      <c r="A168" s="41"/>
      <c r="B168" s="1"/>
      <c r="C168" s="42">
        <f t="shared" ref="C168:F168" si="8">COUNTIF(C$3:C$153,"2. FS")</f>
        <v>2</v>
      </c>
      <c r="D168" s="42">
        <f t="shared" si="8"/>
        <v>2</v>
      </c>
      <c r="E168" s="42">
        <f t="shared" si="8"/>
        <v>2</v>
      </c>
      <c r="F168" s="42">
        <f t="shared" si="8"/>
        <v>2</v>
      </c>
      <c r="G168" s="45">
        <f t="shared" ref="G168:H168" si="9">COUNTIF(G$3:G$153,"Biologie")</f>
        <v>1</v>
      </c>
      <c r="H168" s="45">
        <f t="shared" si="9"/>
        <v>0</v>
      </c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9.5" customHeight="1">
      <c r="A169" s="41"/>
      <c r="B169" s="1"/>
      <c r="C169" s="43" t="s">
        <v>108</v>
      </c>
      <c r="D169" s="47" t="s">
        <v>108</v>
      </c>
      <c r="E169" s="47" t="s">
        <v>108</v>
      </c>
      <c r="F169" s="47" t="s">
        <v>108</v>
      </c>
      <c r="G169" s="19"/>
      <c r="H169" s="19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9.5" customHeight="1">
      <c r="A170" s="41"/>
      <c r="B170" s="1"/>
      <c r="C170" s="45">
        <f>COUNTIF(C$3:C$153,"Nawi 2 aus 3")</f>
        <v>2</v>
      </c>
      <c r="D170" s="45">
        <f t="shared" ref="D170:F170" si="10">COUNTIF(D$3:D$153,"Nawi 2 aus 3")</f>
        <v>2</v>
      </c>
      <c r="E170" s="45">
        <f t="shared" si="10"/>
        <v>2</v>
      </c>
      <c r="F170" s="45">
        <f t="shared" si="10"/>
        <v>2</v>
      </c>
      <c r="G170" s="19"/>
      <c r="H170" s="19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9.5" customHeight="1">
      <c r="A171" s="41"/>
      <c r="B171" s="1"/>
      <c r="C171" s="38"/>
      <c r="D171" s="38"/>
      <c r="E171" s="47" t="s">
        <v>43</v>
      </c>
      <c r="F171" s="47" t="s">
        <v>43</v>
      </c>
      <c r="G171" s="47" t="s">
        <v>52</v>
      </c>
      <c r="H171" s="47" t="s">
        <v>52</v>
      </c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9.5" customHeight="1">
      <c r="A172" s="41"/>
      <c r="B172" s="1"/>
      <c r="C172" s="38"/>
      <c r="D172" s="38"/>
      <c r="E172" s="45">
        <f t="shared" ref="E172:F172" si="11">COUNTIF(E$3:E$153,"Geschichte")</f>
        <v>1</v>
      </c>
      <c r="F172" s="45">
        <f t="shared" si="11"/>
        <v>1</v>
      </c>
      <c r="G172" s="45">
        <f t="shared" ref="G172:H172" si="12">COUNTIF(G$3:G$153,"Chemie")</f>
        <v>1</v>
      </c>
      <c r="H172" s="45">
        <f t="shared" si="12"/>
        <v>1</v>
      </c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9.5" customHeight="1">
      <c r="A173" s="41"/>
      <c r="B173" s="1"/>
      <c r="C173" s="47" t="s">
        <v>60</v>
      </c>
      <c r="D173" s="47" t="s">
        <v>60</v>
      </c>
      <c r="E173" s="47" t="s">
        <v>60</v>
      </c>
      <c r="F173" s="47" t="s">
        <v>60</v>
      </c>
      <c r="G173" s="19"/>
      <c r="H173" s="19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9.5" customHeight="1">
      <c r="A174" s="41"/>
      <c r="B174" s="1"/>
      <c r="C174" s="45">
        <f t="shared" ref="C174:F174" si="13">COUNTIF(C$3:C$153,"PGW")</f>
        <v>1</v>
      </c>
      <c r="D174" s="45">
        <f t="shared" si="13"/>
        <v>1</v>
      </c>
      <c r="E174" s="45">
        <f t="shared" si="13"/>
        <v>1</v>
      </c>
      <c r="F174" s="45">
        <f t="shared" si="13"/>
        <v>1</v>
      </c>
      <c r="G174" s="19"/>
      <c r="H174" s="19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9.5" customHeight="1">
      <c r="A175" s="41"/>
      <c r="B175" s="1"/>
      <c r="C175" s="47" t="s">
        <v>87</v>
      </c>
      <c r="D175" s="47" t="s">
        <v>87</v>
      </c>
      <c r="E175" s="47" t="s">
        <v>87</v>
      </c>
      <c r="F175" s="47" t="s">
        <v>87</v>
      </c>
      <c r="G175" s="47" t="s">
        <v>60</v>
      </c>
      <c r="H175" s="47" t="s">
        <v>60</v>
      </c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9.5" customHeight="1">
      <c r="A176" s="41"/>
      <c r="B176" s="1"/>
      <c r="C176" s="45">
        <f t="shared" ref="C176:F176" si="14">COUNTIF(C$3:C$153,"WP 3")</f>
        <v>0</v>
      </c>
      <c r="D176" s="45">
        <f t="shared" si="14"/>
        <v>0</v>
      </c>
      <c r="E176" s="45">
        <f t="shared" si="14"/>
        <v>0</v>
      </c>
      <c r="F176" s="45">
        <f t="shared" si="14"/>
        <v>0</v>
      </c>
      <c r="G176" s="45">
        <f t="shared" ref="G176:H176" si="15">COUNTIF(G$3:G$153,"PGW")</f>
        <v>0</v>
      </c>
      <c r="H176" s="45">
        <f t="shared" si="15"/>
        <v>0</v>
      </c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9.5" customHeight="1">
      <c r="A177" s="41"/>
      <c r="B177" s="1"/>
      <c r="C177" s="47" t="s">
        <v>63</v>
      </c>
      <c r="D177" s="47" t="s">
        <v>63</v>
      </c>
      <c r="E177" s="47" t="s">
        <v>63</v>
      </c>
      <c r="F177" s="47" t="s">
        <v>63</v>
      </c>
      <c r="G177" s="38"/>
      <c r="H177" s="38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9.5" customHeight="1">
      <c r="A178" s="41"/>
      <c r="B178" s="1"/>
      <c r="C178" s="45">
        <f t="shared" ref="C178:F178" si="16">COUNTIF(C$3:C$153,"Phil/Reli")</f>
        <v>1</v>
      </c>
      <c r="D178" s="45">
        <f t="shared" si="16"/>
        <v>1</v>
      </c>
      <c r="E178" s="45">
        <f t="shared" si="16"/>
        <v>1</v>
      </c>
      <c r="F178" s="45">
        <f t="shared" si="16"/>
        <v>1</v>
      </c>
      <c r="G178" s="38"/>
      <c r="H178" s="38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9.5" customHeight="1">
      <c r="A179" s="41"/>
      <c r="B179" s="1"/>
      <c r="C179" s="47" t="s">
        <v>59</v>
      </c>
      <c r="D179" s="47" t="s">
        <v>59</v>
      </c>
      <c r="E179" s="38"/>
      <c r="F179" s="38"/>
      <c r="G179" s="38"/>
      <c r="H179" s="19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9.5" customHeight="1">
      <c r="A180" s="41"/>
      <c r="B180" s="1"/>
      <c r="C180" s="45">
        <f t="shared" ref="C180:D180" si="17">COUNTIF(C$3:C$153,"Geographie")</f>
        <v>1</v>
      </c>
      <c r="D180" s="45">
        <f t="shared" si="17"/>
        <v>1</v>
      </c>
      <c r="E180" s="38"/>
      <c r="F180" s="38"/>
      <c r="G180" s="38"/>
      <c r="H180" s="19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9.5" customHeight="1">
      <c r="A181" s="41"/>
      <c r="B181" s="1"/>
      <c r="C181" s="38"/>
      <c r="D181" s="38"/>
      <c r="E181" s="38"/>
      <c r="F181" s="38"/>
      <c r="G181" s="38"/>
      <c r="H181" s="38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9.5" customHeight="1">
      <c r="A182" s="41"/>
      <c r="B182" s="1"/>
      <c r="C182" s="38"/>
      <c r="D182" s="38"/>
      <c r="E182" s="38"/>
      <c r="F182" s="38"/>
      <c r="G182" s="38"/>
      <c r="H182" s="38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9.5" customHeight="1">
      <c r="A183" s="41"/>
      <c r="B183" s="1"/>
      <c r="C183" s="38"/>
      <c r="D183" s="38"/>
      <c r="E183" s="38"/>
      <c r="F183" s="38"/>
      <c r="G183" s="38"/>
      <c r="H183" s="38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9.5" customHeight="1">
      <c r="A184" s="41"/>
      <c r="B184" s="1"/>
      <c r="C184" s="38"/>
      <c r="D184" s="38"/>
      <c r="E184" s="38"/>
      <c r="F184" s="38"/>
      <c r="G184" s="38"/>
      <c r="H184" s="38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21.75" customHeight="1">
      <c r="A185" s="40"/>
      <c r="B185" s="1"/>
      <c r="C185" s="38"/>
      <c r="D185" s="38"/>
      <c r="E185" s="38"/>
      <c r="F185" s="38"/>
      <c r="G185" s="38"/>
      <c r="H185" s="38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21.75" customHeight="1">
      <c r="A186" s="40"/>
      <c r="B186" s="1"/>
      <c r="C186" s="38"/>
      <c r="D186" s="38"/>
      <c r="E186" s="38"/>
      <c r="F186" s="38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21.75" customHeight="1">
      <c r="A187" s="40"/>
      <c r="B187" s="1"/>
      <c r="C187" s="38"/>
      <c r="D187" s="38"/>
      <c r="E187" s="38"/>
      <c r="F187" s="38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21.75" customHeight="1">
      <c r="A188" s="40"/>
      <c r="B188" s="1"/>
      <c r="C188" s="38"/>
      <c r="D188" s="38"/>
      <c r="E188" s="38"/>
      <c r="F188" s="38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21.75" customHeight="1">
      <c r="A189" s="40"/>
      <c r="B189" s="1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21.75" customHeight="1">
      <c r="A190" s="40"/>
      <c r="B190" s="1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21.75" customHeight="1">
      <c r="A191" s="40"/>
      <c r="B191" s="1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21.75" customHeight="1">
      <c r="A192" s="40"/>
      <c r="B192" s="1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21.75" customHeight="1">
      <c r="A193" s="40"/>
      <c r="B193" s="1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21.75" customHeight="1">
      <c r="A194" s="40"/>
      <c r="B194" s="1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21.75" customHeight="1">
      <c r="A195" s="40"/>
      <c r="B195" s="1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21.75" customHeight="1">
      <c r="A196" s="40"/>
      <c r="B196" s="1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21.75" customHeight="1">
      <c r="A197" s="40"/>
      <c r="B197" s="1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21.75" customHeight="1">
      <c r="A198" s="40"/>
      <c r="B198" s="1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21.75" customHeight="1">
      <c r="A199" s="40"/>
      <c r="B199" s="1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21.75" customHeight="1">
      <c r="A200" s="40"/>
      <c r="B200" s="1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21.75" customHeight="1">
      <c r="A201" s="40"/>
      <c r="B201" s="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21.75" customHeight="1">
      <c r="A202" s="40"/>
      <c r="B202" s="1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21.75" customHeight="1">
      <c r="A203" s="40"/>
      <c r="B203" s="1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21.75" customHeight="1">
      <c r="A204" s="40"/>
      <c r="B204" s="1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21.75" customHeight="1">
      <c r="A205" s="40"/>
      <c r="B205" s="1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21.75" customHeight="1">
      <c r="A206" s="40"/>
      <c r="B206" s="1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21.75" customHeight="1">
      <c r="A207" s="40"/>
      <c r="B207" s="1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21.75" customHeight="1">
      <c r="A208" s="40"/>
      <c r="B208" s="1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21.75" customHeight="1">
      <c r="A209" s="40"/>
      <c r="B209" s="1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21.75" customHeight="1">
      <c r="A210" s="40"/>
      <c r="B210" s="1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21.75" customHeight="1">
      <c r="A211" s="40"/>
      <c r="B211" s="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21.75" customHeight="1">
      <c r="A212" s="40"/>
      <c r="B212" s="1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21.75" customHeight="1">
      <c r="A213" s="40"/>
      <c r="B213" s="1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21.75" customHeight="1">
      <c r="A214" s="40"/>
      <c r="B214" s="1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21.75" customHeight="1">
      <c r="A215" s="40"/>
      <c r="B215" s="1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21.75" customHeight="1">
      <c r="A216" s="40"/>
      <c r="B216" s="1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21.75" customHeight="1">
      <c r="A217" s="40"/>
      <c r="B217" s="1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21.75" customHeight="1">
      <c r="A218" s="40"/>
      <c r="B218" s="1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21.75" customHeight="1">
      <c r="A219" s="40"/>
      <c r="B219" s="1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21.75" customHeight="1">
      <c r="A220" s="40"/>
      <c r="B220" s="1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21.75" customHeight="1">
      <c r="A221" s="40"/>
      <c r="B221" s="1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21.75" customHeight="1">
      <c r="A222" s="40"/>
      <c r="B222" s="1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21.75" customHeight="1">
      <c r="A223" s="40"/>
      <c r="B223" s="1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21.75" customHeight="1">
      <c r="A224" s="40"/>
      <c r="B224" s="1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21.75" customHeight="1">
      <c r="A225" s="40"/>
      <c r="B225" s="1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21.75" customHeight="1">
      <c r="A226" s="40"/>
      <c r="B226" s="1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21.75" customHeight="1">
      <c r="A227" s="40"/>
      <c r="B227" s="1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21.75" customHeight="1">
      <c r="A228" s="40"/>
      <c r="B228" s="1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21.75" customHeight="1">
      <c r="A229" s="40"/>
      <c r="B229" s="1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21.75" customHeight="1">
      <c r="A230" s="40"/>
      <c r="B230" s="1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21.75" customHeight="1">
      <c r="A231" s="40"/>
      <c r="B231" s="1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21.75" customHeight="1">
      <c r="A232" s="40"/>
      <c r="B232" s="1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21.75" customHeight="1">
      <c r="A233" s="40"/>
      <c r="B233" s="1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21.75" customHeight="1">
      <c r="A234" s="40"/>
      <c r="B234" s="1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21.75" customHeight="1">
      <c r="A235" s="40"/>
      <c r="B235" s="1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21.75" customHeight="1">
      <c r="A236" s="40"/>
      <c r="B236" s="1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21.75" customHeight="1">
      <c r="A237" s="40"/>
      <c r="B237" s="1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21.75" customHeight="1">
      <c r="A238" s="40"/>
      <c r="B238" s="1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21.75" customHeight="1">
      <c r="A239" s="40"/>
      <c r="B239" s="1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21.75" customHeight="1">
      <c r="A240" s="40"/>
      <c r="B240" s="1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21.75" customHeight="1">
      <c r="A241" s="40"/>
      <c r="B241" s="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21.75" customHeight="1">
      <c r="A242" s="40"/>
      <c r="B242" s="1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21.75" customHeight="1">
      <c r="A243" s="40"/>
      <c r="B243" s="1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21.75" customHeight="1">
      <c r="A244" s="40"/>
      <c r="B244" s="1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21.75" customHeight="1">
      <c r="A245" s="40"/>
      <c r="B245" s="1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21.75" customHeight="1">
      <c r="A246" s="40"/>
      <c r="B246" s="1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21.75" customHeight="1">
      <c r="A247" s="40"/>
      <c r="B247" s="1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21.75" customHeight="1">
      <c r="A248" s="40"/>
      <c r="B248" s="1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21.75" customHeight="1">
      <c r="A249" s="40"/>
      <c r="B249" s="1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21.75" customHeight="1">
      <c r="A250" s="40"/>
      <c r="B250" s="1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21.75" customHeight="1">
      <c r="A251" s="40"/>
      <c r="B251" s="1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21.75" customHeight="1">
      <c r="A252" s="40"/>
      <c r="B252" s="1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21.75" customHeight="1">
      <c r="A253" s="40"/>
      <c r="B253" s="1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21.75" customHeight="1">
      <c r="A254" s="40"/>
      <c r="B254" s="1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21.75" customHeight="1">
      <c r="A255" s="40"/>
      <c r="B255" s="1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21.75" customHeight="1">
      <c r="A256" s="40"/>
      <c r="B256" s="1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21.75" customHeight="1">
      <c r="A257" s="40"/>
      <c r="B257" s="1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21.75" customHeight="1">
      <c r="A258" s="40"/>
      <c r="B258" s="1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21.75" customHeight="1">
      <c r="A259" s="40"/>
      <c r="B259" s="1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21.75" customHeight="1">
      <c r="A260" s="40"/>
      <c r="B260" s="1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21.75" customHeight="1">
      <c r="A261" s="40"/>
      <c r="B261" s="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21.75" customHeight="1">
      <c r="A262" s="40"/>
      <c r="B262" s="1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21.75" customHeight="1">
      <c r="A263" s="40"/>
      <c r="B263" s="1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21.75" customHeight="1">
      <c r="A264" s="40"/>
      <c r="B264" s="1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21.75" customHeight="1">
      <c r="A265" s="40"/>
      <c r="B265" s="1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21.75" customHeight="1">
      <c r="A266" s="40"/>
      <c r="B266" s="1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21.75" customHeight="1">
      <c r="A267" s="40"/>
      <c r="B267" s="1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21.75" customHeight="1">
      <c r="A268" s="40"/>
      <c r="B268" s="1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21.75" customHeight="1">
      <c r="A269" s="40"/>
      <c r="B269" s="1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21.75" customHeight="1">
      <c r="A270" s="40"/>
      <c r="B270" s="1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21.75" customHeight="1">
      <c r="A271" s="40"/>
      <c r="B271" s="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21.75" customHeight="1">
      <c r="A272" s="40"/>
      <c r="B272" s="1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21.75" customHeight="1">
      <c r="A273" s="40"/>
      <c r="B273" s="1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21.75" customHeight="1">
      <c r="A274" s="40"/>
      <c r="B274" s="1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21.75" customHeight="1">
      <c r="A275" s="40"/>
      <c r="B275" s="1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21.75" customHeight="1">
      <c r="A276" s="40"/>
      <c r="B276" s="1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21.75" customHeight="1">
      <c r="A277" s="40"/>
      <c r="B277" s="1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21.75" customHeight="1">
      <c r="A278" s="40"/>
      <c r="B278" s="1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21.75" customHeight="1">
      <c r="A279" s="40"/>
      <c r="B279" s="1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21.75" customHeight="1">
      <c r="A280" s="40"/>
      <c r="B280" s="1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21.75" customHeight="1">
      <c r="A281" s="40"/>
      <c r="B281" s="1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21.75" customHeight="1">
      <c r="A282" s="40"/>
      <c r="B282" s="1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21.75" customHeight="1">
      <c r="A283" s="40"/>
      <c r="B283" s="1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21.75" customHeight="1">
      <c r="A284" s="40"/>
      <c r="B284" s="1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21.75" customHeight="1">
      <c r="A285" s="40"/>
      <c r="B285" s="1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21.75" customHeight="1">
      <c r="A286" s="40"/>
      <c r="B286" s="1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21.75" customHeight="1">
      <c r="A287" s="40"/>
      <c r="B287" s="1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21.75" customHeight="1">
      <c r="A288" s="40"/>
      <c r="B288" s="1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21.75" customHeight="1">
      <c r="A289" s="40"/>
      <c r="B289" s="1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21.75" customHeight="1">
      <c r="A290" s="40"/>
      <c r="B290" s="1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21.75" customHeight="1">
      <c r="A291" s="40"/>
      <c r="B291" s="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21.75" customHeight="1">
      <c r="A292" s="40"/>
      <c r="B292" s="1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21.75" customHeight="1">
      <c r="A293" s="40"/>
      <c r="B293" s="1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21.75" customHeight="1">
      <c r="A294" s="40"/>
      <c r="B294" s="1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21.75" customHeight="1">
      <c r="A295" s="40"/>
      <c r="B295" s="1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21.75" customHeight="1">
      <c r="A296" s="40"/>
      <c r="B296" s="1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21.75" customHeight="1">
      <c r="A297" s="40"/>
      <c r="B297" s="1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21.75" customHeight="1">
      <c r="A298" s="40"/>
      <c r="B298" s="1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21.75" customHeight="1">
      <c r="A299" s="40"/>
      <c r="B299" s="1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21.75" customHeight="1">
      <c r="A300" s="40"/>
      <c r="B300" s="1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21.75" customHeight="1">
      <c r="A301" s="40"/>
      <c r="B301" s="1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21.75" customHeight="1">
      <c r="A302" s="40"/>
      <c r="B302" s="1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21.75" customHeight="1">
      <c r="A303" s="40"/>
      <c r="B303" s="1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21.75" customHeight="1">
      <c r="A304" s="40"/>
      <c r="B304" s="1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21.75" customHeight="1">
      <c r="A305" s="40"/>
      <c r="B305" s="1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21.75" customHeight="1">
      <c r="A306" s="40"/>
      <c r="B306" s="1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21.75" customHeight="1">
      <c r="A307" s="40"/>
      <c r="B307" s="1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21.75" customHeight="1">
      <c r="A308" s="40"/>
      <c r="B308" s="1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21.75" customHeight="1">
      <c r="A309" s="40"/>
      <c r="B309" s="1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21.75" customHeight="1">
      <c r="A310" s="40"/>
      <c r="B310" s="1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21.75" customHeight="1">
      <c r="A311" s="40"/>
      <c r="B311" s="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21.75" customHeight="1">
      <c r="A312" s="40"/>
      <c r="B312" s="1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21.75" customHeight="1">
      <c r="A313" s="40"/>
      <c r="B313" s="1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21.75" customHeight="1">
      <c r="A314" s="40"/>
      <c r="B314" s="1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21.75" customHeight="1">
      <c r="A315" s="40"/>
      <c r="B315" s="1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21.75" customHeight="1">
      <c r="A316" s="40"/>
      <c r="B316" s="1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21.75" customHeight="1">
      <c r="A317" s="40"/>
      <c r="B317" s="1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21.75" customHeight="1">
      <c r="A318" s="40"/>
      <c r="B318" s="1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21.75" customHeight="1">
      <c r="A319" s="40"/>
      <c r="B319" s="1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21.75" customHeight="1">
      <c r="A320" s="40"/>
      <c r="B320" s="1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21.75" customHeight="1">
      <c r="A321" s="40"/>
      <c r="B321" s="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21.75" customHeight="1">
      <c r="A322" s="40"/>
      <c r="B322" s="1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21.75" customHeight="1">
      <c r="A323" s="40"/>
      <c r="B323" s="1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21.75" customHeight="1">
      <c r="A324" s="40"/>
      <c r="B324" s="1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21.75" customHeight="1">
      <c r="A325" s="40"/>
      <c r="B325" s="1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21.75" customHeight="1">
      <c r="A326" s="40"/>
      <c r="B326" s="1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21.75" customHeight="1">
      <c r="A327" s="40"/>
      <c r="B327" s="1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21.75" customHeight="1">
      <c r="A328" s="40"/>
      <c r="B328" s="1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21.75" customHeight="1">
      <c r="A329" s="40"/>
      <c r="B329" s="1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21.75" customHeight="1">
      <c r="A330" s="40"/>
      <c r="B330" s="1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21.75" customHeight="1">
      <c r="A331" s="40"/>
      <c r="B331" s="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21.75" customHeight="1">
      <c r="A332" s="40"/>
      <c r="B332" s="1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21.75" customHeight="1">
      <c r="A333" s="40"/>
      <c r="B333" s="1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21.75" customHeight="1">
      <c r="A334" s="40"/>
      <c r="B334" s="1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21.75" customHeight="1">
      <c r="A335" s="40"/>
      <c r="B335" s="1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21.75" customHeight="1">
      <c r="A336" s="40"/>
      <c r="B336" s="1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21.75" customHeight="1">
      <c r="A337" s="40"/>
      <c r="B337" s="1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21.75" customHeight="1">
      <c r="A338" s="40"/>
      <c r="B338" s="1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21.75" customHeight="1">
      <c r="A339" s="40"/>
      <c r="B339" s="1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21.75" customHeight="1">
      <c r="A340" s="40"/>
      <c r="B340" s="1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21.75" customHeight="1">
      <c r="A341" s="40"/>
      <c r="B341" s="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21.75" customHeight="1">
      <c r="A342" s="40"/>
      <c r="B342" s="1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21.75" customHeight="1">
      <c r="A343" s="40"/>
      <c r="B343" s="1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21.75" customHeight="1">
      <c r="A344" s="40"/>
      <c r="B344" s="1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21.75" customHeight="1">
      <c r="A345" s="40"/>
      <c r="B345" s="1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21.75" customHeight="1">
      <c r="A346" s="40"/>
      <c r="B346" s="1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21.75" customHeight="1">
      <c r="A347" s="40"/>
      <c r="B347" s="1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21.75" customHeight="1">
      <c r="A348" s="40"/>
      <c r="B348" s="1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21.75" customHeight="1">
      <c r="A349" s="40"/>
      <c r="B349" s="1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21.75" customHeight="1">
      <c r="A350" s="40"/>
      <c r="B350" s="1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21.75" customHeight="1">
      <c r="A351" s="40"/>
      <c r="B351" s="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21.75" customHeight="1">
      <c r="A352" s="40"/>
      <c r="B352" s="1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21.75" customHeight="1">
      <c r="A353" s="40"/>
      <c r="B353" s="1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21.75" customHeight="1">
      <c r="A354" s="40"/>
      <c r="B354" s="1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21.75" customHeight="1">
      <c r="A355" s="40"/>
      <c r="B355" s="1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21.75" customHeight="1">
      <c r="A356" s="40"/>
      <c r="B356" s="1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21.75" customHeight="1">
      <c r="A357" s="40"/>
      <c r="B357" s="1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21.75" customHeight="1">
      <c r="A358" s="40"/>
      <c r="B358" s="1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21.75" customHeight="1">
      <c r="A359" s="40"/>
      <c r="B359" s="1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21.75" customHeight="1">
      <c r="A360" s="40"/>
      <c r="B360" s="1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21.75" customHeight="1">
      <c r="A361" s="40"/>
      <c r="B361" s="1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21.75" customHeight="1">
      <c r="A362" s="40"/>
      <c r="B362" s="1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21.75" customHeight="1">
      <c r="A363" s="40"/>
      <c r="B363" s="1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21.75" customHeight="1">
      <c r="A364" s="40"/>
      <c r="B364" s="1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21.75" customHeight="1">
      <c r="A365" s="40"/>
      <c r="B365" s="1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21.75" customHeight="1">
      <c r="A366" s="40"/>
      <c r="B366" s="1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21.75" customHeight="1">
      <c r="A367" s="40"/>
      <c r="B367" s="1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21.75" customHeight="1">
      <c r="A368" s="40"/>
      <c r="B368" s="1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21.75" customHeight="1">
      <c r="A369" s="40"/>
      <c r="B369" s="1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21.75" customHeight="1">
      <c r="A370" s="40"/>
      <c r="B370" s="1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21.75" customHeight="1">
      <c r="A371" s="40"/>
      <c r="B371" s="1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21.75" customHeight="1">
      <c r="A372" s="40"/>
      <c r="B372" s="1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21.75" customHeight="1">
      <c r="A373" s="40"/>
      <c r="B373" s="1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21.75" customHeight="1">
      <c r="A374" s="40"/>
      <c r="B374" s="1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21.75" customHeight="1">
      <c r="A375" s="40"/>
      <c r="B375" s="1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21.75" customHeight="1">
      <c r="A376" s="40"/>
      <c r="B376" s="1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21.75" customHeight="1">
      <c r="A377" s="40"/>
      <c r="B377" s="1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21.75" customHeight="1">
      <c r="A378" s="40"/>
      <c r="B378" s="1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21.75" customHeight="1">
      <c r="A379" s="40"/>
      <c r="B379" s="1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21.75" customHeight="1">
      <c r="A380" s="40"/>
      <c r="B380" s="1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21.75" customHeight="1">
      <c r="A381" s="40"/>
      <c r="B381" s="1"/>
      <c r="C381" s="4"/>
      <c r="D381" s="4"/>
      <c r="E381" s="4"/>
      <c r="F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21.75" customHeight="1">
      <c r="A382" s="40"/>
      <c r="B382" s="1"/>
      <c r="C382" s="4"/>
      <c r="D382" s="4"/>
      <c r="E382" s="4"/>
      <c r="F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21.75" customHeight="1">
      <c r="A383" s="40"/>
      <c r="B383" s="1"/>
      <c r="C383" s="4"/>
      <c r="D383" s="4"/>
      <c r="E383" s="4"/>
      <c r="F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21.75" customHeight="1">
      <c r="A384" s="40"/>
      <c r="B384" s="1"/>
      <c r="C384" s="4"/>
      <c r="D384" s="4"/>
      <c r="E384" s="4"/>
      <c r="F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I3:I6"/>
  </mergeCells>
  <conditionalFormatting sqref="C174:F174 C178:F178">
    <cfRule type="cellIs" dxfId="75" priority="45" operator="notEqual">
      <formula>1</formula>
    </cfRule>
  </conditionalFormatting>
  <conditionalFormatting sqref="C174:F174 C178:F178">
    <cfRule type="cellIs" dxfId="74" priority="46" operator="equal">
      <formula>1</formula>
    </cfRule>
  </conditionalFormatting>
  <conditionalFormatting sqref="C162:F162 C164:F164 C166:F166">
    <cfRule type="cellIs" dxfId="73" priority="47" operator="notEqual">
      <formula>2</formula>
    </cfRule>
  </conditionalFormatting>
  <conditionalFormatting sqref="C162:F162 C164:F164 C166:F166">
    <cfRule type="cellIs" dxfId="72" priority="48" operator="equal">
      <formula>2</formula>
    </cfRule>
  </conditionalFormatting>
  <conditionalFormatting sqref="B3:B158">
    <cfRule type="cellIs" dxfId="71" priority="49" operator="equal">
      <formula>"Samstag"</formula>
    </cfRule>
  </conditionalFormatting>
  <conditionalFormatting sqref="B3:B158">
    <cfRule type="cellIs" dxfId="70" priority="50" operator="equal">
      <formula>"Sonntag"</formula>
    </cfRule>
  </conditionalFormatting>
  <conditionalFormatting sqref="C168:F168">
    <cfRule type="cellIs" dxfId="69" priority="51" operator="notEqual">
      <formula>2</formula>
    </cfRule>
  </conditionalFormatting>
  <conditionalFormatting sqref="C168:F168">
    <cfRule type="cellIs" dxfId="68" priority="52" operator="equal">
      <formula>2</formula>
    </cfRule>
  </conditionalFormatting>
  <conditionalFormatting sqref="C180">
    <cfRule type="cellIs" dxfId="67" priority="53" operator="notEqual">
      <formula>1</formula>
    </cfRule>
  </conditionalFormatting>
  <conditionalFormatting sqref="C180">
    <cfRule type="cellIs" dxfId="66" priority="54" operator="equal">
      <formula>1</formula>
    </cfRule>
  </conditionalFormatting>
  <conditionalFormatting sqref="D180">
    <cfRule type="cellIs" dxfId="65" priority="55" operator="notEqual">
      <formula>1</formula>
    </cfRule>
  </conditionalFormatting>
  <conditionalFormatting sqref="D180">
    <cfRule type="cellIs" dxfId="64" priority="56" operator="equal">
      <formula>1</formula>
    </cfRule>
  </conditionalFormatting>
  <conditionalFormatting sqref="E176">
    <cfRule type="cellIs" dxfId="63" priority="73" operator="notEqual">
      <formula>1</formula>
    </cfRule>
  </conditionalFormatting>
  <conditionalFormatting sqref="E176">
    <cfRule type="cellIs" dxfId="62" priority="74" operator="equal">
      <formula>1</formula>
    </cfRule>
  </conditionalFormatting>
  <conditionalFormatting sqref="F176">
    <cfRule type="cellIs" dxfId="61" priority="75" operator="notEqual">
      <formula>1</formula>
    </cfRule>
  </conditionalFormatting>
  <conditionalFormatting sqref="F176">
    <cfRule type="cellIs" dxfId="60" priority="76" operator="equal">
      <formula>1</formula>
    </cfRule>
  </conditionalFormatting>
  <conditionalFormatting sqref="H178">
    <cfRule type="cellIs" dxfId="59" priority="77" operator="notEqual">
      <formula>1</formula>
    </cfRule>
  </conditionalFormatting>
  <conditionalFormatting sqref="H178">
    <cfRule type="cellIs" dxfId="58" priority="78" operator="equal">
      <formula>1</formula>
    </cfRule>
  </conditionalFormatting>
  <conditionalFormatting sqref="H162 H164 H166">
    <cfRule type="cellIs" dxfId="57" priority="79" operator="notEqual">
      <formula>2</formula>
    </cfRule>
  </conditionalFormatting>
  <conditionalFormatting sqref="H162 H164 H166">
    <cfRule type="cellIs" dxfId="56" priority="80" operator="equal">
      <formula>2</formula>
    </cfRule>
  </conditionalFormatting>
  <conditionalFormatting sqref="H178">
    <cfRule type="cellIs" dxfId="55" priority="81" operator="notEqual">
      <formula>1</formula>
    </cfRule>
  </conditionalFormatting>
  <conditionalFormatting sqref="H178">
    <cfRule type="cellIs" dxfId="54" priority="82" operator="equal">
      <formula>1</formula>
    </cfRule>
  </conditionalFormatting>
  <conditionalFormatting sqref="H162 H164 H166">
    <cfRule type="cellIs" dxfId="53" priority="83" operator="notEqual">
      <formula>2</formula>
    </cfRule>
  </conditionalFormatting>
  <conditionalFormatting sqref="H162 H164 H166">
    <cfRule type="cellIs" dxfId="52" priority="84" operator="equal">
      <formula>2</formula>
    </cfRule>
  </conditionalFormatting>
  <conditionalFormatting sqref="G178">
    <cfRule type="cellIs" dxfId="51" priority="85" operator="notEqual">
      <formula>1</formula>
    </cfRule>
  </conditionalFormatting>
  <conditionalFormatting sqref="G178">
    <cfRule type="cellIs" dxfId="50" priority="86" operator="equal">
      <formula>1</formula>
    </cfRule>
  </conditionalFormatting>
  <conditionalFormatting sqref="G162 G164 G166">
    <cfRule type="cellIs" dxfId="49" priority="87" operator="notEqual">
      <formula>2</formula>
    </cfRule>
  </conditionalFormatting>
  <conditionalFormatting sqref="G162 G164 G166">
    <cfRule type="cellIs" dxfId="48" priority="88" operator="equal">
      <formula>2</formula>
    </cfRule>
  </conditionalFormatting>
  <conditionalFormatting sqref="G178">
    <cfRule type="cellIs" dxfId="47" priority="89" operator="notEqual">
      <formula>1</formula>
    </cfRule>
  </conditionalFormatting>
  <conditionalFormatting sqref="G178">
    <cfRule type="cellIs" dxfId="46" priority="90" operator="equal">
      <formula>1</formula>
    </cfRule>
  </conditionalFormatting>
  <conditionalFormatting sqref="G162 G164 G166">
    <cfRule type="cellIs" dxfId="45" priority="91" operator="notEqual">
      <formula>2</formula>
    </cfRule>
  </conditionalFormatting>
  <conditionalFormatting sqref="G162 G164 G166">
    <cfRule type="cellIs" dxfId="44" priority="92" operator="equal">
      <formula>2</formula>
    </cfRule>
  </conditionalFormatting>
  <conditionalFormatting sqref="G170">
    <cfRule type="cellIs" dxfId="43" priority="43" operator="notEqual">
      <formula>1</formula>
    </cfRule>
  </conditionalFormatting>
  <conditionalFormatting sqref="G170">
    <cfRule type="cellIs" dxfId="42" priority="44" operator="equal">
      <formula>1</formula>
    </cfRule>
  </conditionalFormatting>
  <conditionalFormatting sqref="G174">
    <cfRule type="cellIs" dxfId="41" priority="41" operator="notEqual">
      <formula>1</formula>
    </cfRule>
  </conditionalFormatting>
  <conditionalFormatting sqref="G174">
    <cfRule type="cellIs" dxfId="40" priority="42" operator="equal">
      <formula>1</formula>
    </cfRule>
  </conditionalFormatting>
  <conditionalFormatting sqref="H170">
    <cfRule type="cellIs" dxfId="39" priority="39" operator="notEqual">
      <formula>1</formula>
    </cfRule>
  </conditionalFormatting>
  <conditionalFormatting sqref="H170">
    <cfRule type="cellIs" dxfId="38" priority="40" operator="equal">
      <formula>1</formula>
    </cfRule>
  </conditionalFormatting>
  <conditionalFormatting sqref="H174">
    <cfRule type="cellIs" dxfId="37" priority="37" operator="notEqual">
      <formula>1</formula>
    </cfRule>
  </conditionalFormatting>
  <conditionalFormatting sqref="H174">
    <cfRule type="cellIs" dxfId="36" priority="38" operator="equal">
      <formula>1</formula>
    </cfRule>
  </conditionalFormatting>
  <conditionalFormatting sqref="C170">
    <cfRule type="cellIs" dxfId="35" priority="35" operator="notEqual">
      <formula>2</formula>
    </cfRule>
  </conditionalFormatting>
  <conditionalFormatting sqref="C170">
    <cfRule type="cellIs" dxfId="34" priority="36" operator="equal">
      <formula>2</formula>
    </cfRule>
  </conditionalFormatting>
  <conditionalFormatting sqref="D170:F170">
    <cfRule type="cellIs" dxfId="33" priority="33" operator="notEqual">
      <formula>2</formula>
    </cfRule>
  </conditionalFormatting>
  <conditionalFormatting sqref="D170:F170">
    <cfRule type="cellIs" dxfId="32" priority="34" operator="equal">
      <formula>2</formula>
    </cfRule>
  </conditionalFormatting>
  <conditionalFormatting sqref="C176">
    <cfRule type="cellIs" dxfId="31" priority="17" operator="notEqual">
      <formula>1</formula>
    </cfRule>
  </conditionalFormatting>
  <conditionalFormatting sqref="C176">
    <cfRule type="cellIs" dxfId="30" priority="18" operator="equal">
      <formula>1</formula>
    </cfRule>
  </conditionalFormatting>
  <conditionalFormatting sqref="D176">
    <cfRule type="cellIs" dxfId="29" priority="19" operator="notEqual">
      <formula>1</formula>
    </cfRule>
  </conditionalFormatting>
  <conditionalFormatting sqref="D176">
    <cfRule type="cellIs" dxfId="28" priority="20" operator="equal">
      <formula>1</formula>
    </cfRule>
  </conditionalFormatting>
  <conditionalFormatting sqref="E176">
    <cfRule type="cellIs" dxfId="27" priority="21" operator="notEqual">
      <formula>1</formula>
    </cfRule>
  </conditionalFormatting>
  <conditionalFormatting sqref="E176">
    <cfRule type="cellIs" dxfId="26" priority="22" operator="equal">
      <formula>1</formula>
    </cfRule>
  </conditionalFormatting>
  <conditionalFormatting sqref="F176">
    <cfRule type="cellIs" dxfId="25" priority="23" operator="notEqual">
      <formula>1</formula>
    </cfRule>
  </conditionalFormatting>
  <conditionalFormatting sqref="F176">
    <cfRule type="cellIs" dxfId="24" priority="24" operator="equal">
      <formula>1</formula>
    </cfRule>
  </conditionalFormatting>
  <conditionalFormatting sqref="D180">
    <cfRule type="cellIs" dxfId="23" priority="25" operator="notEqual">
      <formula>1</formula>
    </cfRule>
  </conditionalFormatting>
  <conditionalFormatting sqref="D180">
    <cfRule type="cellIs" dxfId="22" priority="26" operator="equal">
      <formula>1</formula>
    </cfRule>
  </conditionalFormatting>
  <conditionalFormatting sqref="C180">
    <cfRule type="cellIs" dxfId="21" priority="27" operator="notEqual">
      <formula>1</formula>
    </cfRule>
  </conditionalFormatting>
  <conditionalFormatting sqref="C180">
    <cfRule type="cellIs" dxfId="20" priority="28" operator="equal">
      <formula>1</formula>
    </cfRule>
  </conditionalFormatting>
  <conditionalFormatting sqref="E172">
    <cfRule type="cellIs" dxfId="19" priority="29" operator="notEqual">
      <formula>1</formula>
    </cfRule>
  </conditionalFormatting>
  <conditionalFormatting sqref="E172">
    <cfRule type="cellIs" dxfId="18" priority="30" operator="equal">
      <formula>1</formula>
    </cfRule>
  </conditionalFormatting>
  <conditionalFormatting sqref="F172">
    <cfRule type="cellIs" dxfId="17" priority="31" operator="notEqual">
      <formula>1</formula>
    </cfRule>
  </conditionalFormatting>
  <conditionalFormatting sqref="F172">
    <cfRule type="cellIs" dxfId="16" priority="32" operator="equal">
      <formula>1</formula>
    </cfRule>
  </conditionalFormatting>
  <conditionalFormatting sqref="H176">
    <cfRule type="cellIs" dxfId="15" priority="9" operator="notEqual">
      <formula>1</formula>
    </cfRule>
  </conditionalFormatting>
  <conditionalFormatting sqref="H176">
    <cfRule type="cellIs" dxfId="14" priority="10" operator="equal">
      <formula>1</formula>
    </cfRule>
  </conditionalFormatting>
  <conditionalFormatting sqref="H176">
    <cfRule type="cellIs" dxfId="13" priority="11" operator="notEqual">
      <formula>1</formula>
    </cfRule>
  </conditionalFormatting>
  <conditionalFormatting sqref="H176">
    <cfRule type="cellIs" dxfId="12" priority="12" operator="equal">
      <formula>1</formula>
    </cfRule>
  </conditionalFormatting>
  <conditionalFormatting sqref="G176">
    <cfRule type="cellIs" dxfId="11" priority="13" operator="notEqual">
      <formula>1</formula>
    </cfRule>
  </conditionalFormatting>
  <conditionalFormatting sqref="G176">
    <cfRule type="cellIs" dxfId="10" priority="14" operator="equal">
      <formula>1</formula>
    </cfRule>
  </conditionalFormatting>
  <conditionalFormatting sqref="G176">
    <cfRule type="cellIs" dxfId="9" priority="15" operator="notEqual">
      <formula>1</formula>
    </cfRule>
  </conditionalFormatting>
  <conditionalFormatting sqref="G176">
    <cfRule type="cellIs" dxfId="8" priority="16" operator="equal">
      <formula>1</formula>
    </cfRule>
  </conditionalFormatting>
  <conditionalFormatting sqref="G168">
    <cfRule type="cellIs" dxfId="7" priority="7" operator="notEqual">
      <formula>1</formula>
    </cfRule>
  </conditionalFormatting>
  <conditionalFormatting sqref="G168">
    <cfRule type="cellIs" dxfId="6" priority="8" operator="equal">
      <formula>1</formula>
    </cfRule>
  </conditionalFormatting>
  <conditionalFormatting sqref="G172">
    <cfRule type="cellIs" dxfId="5" priority="5" operator="notEqual">
      <formula>1</formula>
    </cfRule>
  </conditionalFormatting>
  <conditionalFormatting sqref="G172">
    <cfRule type="cellIs" dxfId="4" priority="6" operator="equal">
      <formula>1</formula>
    </cfRule>
  </conditionalFormatting>
  <conditionalFormatting sqref="H168">
    <cfRule type="cellIs" dxfId="3" priority="3" operator="notEqual">
      <formula>1</formula>
    </cfRule>
  </conditionalFormatting>
  <conditionalFormatting sqref="H168">
    <cfRule type="cellIs" dxfId="2" priority="4" operator="equal">
      <formula>1</formula>
    </cfRule>
  </conditionalFormatting>
  <conditionalFormatting sqref="H172">
    <cfRule type="cellIs" dxfId="1" priority="1" operator="notEqual">
      <formula>1</formula>
    </cfRule>
  </conditionalFormatting>
  <conditionalFormatting sqref="H172">
    <cfRule type="cellIs" dxfId="0" priority="2" operator="equal">
      <formula>1</formula>
    </cfRule>
  </conditionalFormatting>
  <pageMargins left="0.7" right="0.7" top="0.75" bottom="0.75" header="0" footer="0"/>
  <pageSetup orientation="landscape"/>
  <headerFooter>
    <oddHeader>&amp;C&amp;F / Stand: &amp;D</oddHead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JG 5</vt:lpstr>
      <vt:lpstr>JG 6</vt:lpstr>
      <vt:lpstr>JG 7</vt:lpstr>
      <vt:lpstr>JG 8</vt:lpstr>
      <vt:lpstr>JG 9</vt:lpstr>
      <vt:lpstr>JG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Heike</cp:lastModifiedBy>
  <dcterms:created xsi:type="dcterms:W3CDTF">2026-09-06T23:31:08Z</dcterms:created>
  <dcterms:modified xsi:type="dcterms:W3CDTF">2026-09-10T07:40:06Z</dcterms:modified>
</cp:coreProperties>
</file>